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E:\My_doc\Тендерний\202602_Тендер СКС Грабовського\"/>
    </mc:Choice>
  </mc:AlternateContent>
  <xr:revisionPtr revIDLastSave="0" documentId="13_ncr:1_{06491194-5E7C-4BB6-BBDB-A1090370D433}" xr6:coauthVersionLast="47" xr6:coauthVersionMax="47" xr10:uidLastSave="{00000000-0000-0000-0000-000000000000}"/>
  <bookViews>
    <workbookView xWindow="-120" yWindow="-120" windowWidth="29040" windowHeight="15990" xr2:uid="{00000000-000D-0000-FFFF-FFFF00000000}"/>
  </bookViews>
  <sheets>
    <sheet name="Приклад заповнення кошторису" sheetId="2" r:id="rId1"/>
    <sheet name="Основні вимоги " sheetId="3" r:id="rId2"/>
    <sheet name="Технічні вимоги до СКС" sheetId="1"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3" i="2" l="1"/>
  <c r="G11" i="2"/>
  <c r="G12" i="2"/>
  <c r="G13" i="2"/>
  <c r="G14" i="2"/>
  <c r="G15" i="2"/>
  <c r="G16" i="2"/>
  <c r="G17" i="2"/>
  <c r="G52" i="2" l="1"/>
  <c r="G7" i="2"/>
  <c r="G8" i="2"/>
  <c r="G9" i="2"/>
  <c r="G10" i="2"/>
  <c r="G18" i="2"/>
  <c r="G19" i="2"/>
  <c r="G20" i="2"/>
  <c r="G21" i="2"/>
  <c r="G22" i="2"/>
  <c r="G24" i="2"/>
  <c r="G25" i="2"/>
  <c r="G26" i="2"/>
  <c r="G27" i="2"/>
  <c r="G28" i="2"/>
  <c r="G6" i="2"/>
  <c r="G53" i="2"/>
  <c r="G38" i="2"/>
  <c r="G37" i="2"/>
  <c r="G54" i="2"/>
  <c r="G51" i="2"/>
  <c r="G50" i="2"/>
  <c r="G48" i="2"/>
  <c r="G47" i="2"/>
  <c r="G43" i="2"/>
  <c r="G42" i="2"/>
  <c r="G41" i="2"/>
  <c r="G40" i="2"/>
  <c r="G39" i="2"/>
  <c r="G29" i="2" l="1"/>
  <c r="G30" i="2" s="1"/>
  <c r="G31" i="2" s="1"/>
  <c r="G46" i="2"/>
  <c r="G45" i="2"/>
  <c r="G49" i="2"/>
  <c r="G44" i="2"/>
  <c r="G55" i="2" l="1"/>
  <c r="G56" i="2" s="1"/>
  <c r="G57" i="2" s="1"/>
  <c r="G60" i="2" s="1"/>
</calcChain>
</file>

<file path=xl/sharedStrings.xml><?xml version="1.0" encoding="utf-8"?>
<sst xmlns="http://schemas.openxmlformats.org/spreadsheetml/2006/main" count="137" uniqueCount="94">
  <si>
    <t xml:space="preserve">Загальні вимоги до СКС </t>
  </si>
  <si>
    <t>Враховуючи вимоги відповідно до Постанова НБУ N 413 від 01.10.2001 р.: «Про затвердження нормативно-правових актів щодо технічного стану приміщень установ банків України», а також державних стандартів України ДСТУ 3396.0-96 «Захист інформації, технічний захист інформації. Основні положення» та ДСТУ 3396.1-96 3 «Захист інформації Технічний захист інформації. Порядок проведення робіт», обладнання та схема організації СКС повинні відповідати відомим на сьогоднішній день стандартам електромагнітної сумісності (ЕМС):89.336.ЕС – загальні вимоги до систем передачі даних в країнах ЄС; EN55022 – норми та методи визначення електромагнітного випромінювання та завадостійкості обладнання мереж передачі даних; EN55081-1 – загальні норми електромагнітного випромінювання; EN55082-1 – загальні норми завадостійкості; PrEN55024-4 – кінцеві значення е.р.с., які знаходяться в кабелях передачі даних.</t>
  </si>
  <si>
    <t>Вимоги до облаштування комутаційної кімнати та проміжних комутаційних шаф</t>
  </si>
  <si>
    <t xml:space="preserve">Облаштування проміжних комутаційних шаф , в яких буде розміщено комутаційне обладнанняна на 48 портів </t>
  </si>
  <si>
    <t>Сумарна довжина UTP кабеля при підключенні робочого місця з врахуванням патч-корда не повинна перевищувати 100 м.</t>
  </si>
  <si>
    <t>Проміжні комутаційні шафи повинні підключатися до центральних комутаційних шаф за допомогою оптоволоконних кабелів.</t>
  </si>
  <si>
    <t xml:space="preserve">Вимоги до робочих місць працівника </t>
  </si>
  <si>
    <t>Робоче місце працівника: 2 інформаційні порти ethernet та 3 силові розетки</t>
  </si>
  <si>
    <t>Робоче місце кімнати переговорів: 2 інформаційні порти ethernet та 4 силові розетки (можливе монтування в люки в столі, буде додаткове погодження з дизайнерським проектом)</t>
  </si>
  <si>
    <t>Місце для підключення багатофункціонального пристрою : 1 інформаційний порт ethernet та 1 силова розетка</t>
  </si>
  <si>
    <t>Вимоги до документації до СКС</t>
  </si>
  <si>
    <t>При виконанні робіт на об’єкті інсталятор СКС повинен дотримуватись вимог до об’ємів та послідовності виконання робіт у відповідності до Постанови Кабінету Міністрів України від 4 лютого 1998 року №121 «Про затвердження переліку обов'язкових етапів робіт під час проектування, впровадження та експлуатації засобів інформатизації».</t>
  </si>
  <si>
    <t>Документація повинна виконуватись у відповідності до діючих в Україні нормативів, стандартам та відомчим документам Держкомзв’язку.</t>
  </si>
  <si>
    <t xml:space="preserve">Робочі місця комплектуються неекранованими патч-кордами з розрахунку 100% від кількості організованих комутаційних портів. </t>
  </si>
  <si>
    <t>Для організації СКС використати патч-панелі на 24 порти RJ45/s.</t>
  </si>
  <si>
    <t xml:space="preserve">Кабельна система повинна бути виконана у відповідності з міжнародними стандартами – ISO/IEC 11801 Ed.2000 (загальний стандарт СКС офісних будівель), TIA/EIA-568-B (стандарт мережевих телекомунікацій офісних будівель), ISO/IEC 18010 (стандарт прокладання телекомунікаційних каналів в офісних будівлях), EIA/TIA-569 (стандарт прокладання телекомунікаційних каналів в офісних будівлях). Для організації СКС використати неекранований кабель «вита пара» типу UTP категорії 5e. </t>
  </si>
  <si>
    <t>Кошторис матеріалів та обладнання</t>
  </si>
  <si>
    <t>Назва</t>
  </si>
  <si>
    <t>Од</t>
  </si>
  <si>
    <t>К-ть</t>
  </si>
  <si>
    <t xml:space="preserve">Ціна, грн без ПДВ </t>
  </si>
  <si>
    <t xml:space="preserve">Вартість,грн        без ПДВ </t>
  </si>
  <si>
    <t>Шафа 15U, 600х600х907 мм (Ш*Г*В),</t>
  </si>
  <si>
    <t>шт.</t>
  </si>
  <si>
    <t>Набір кріплення M6 (гвинт, шайба, гайка)</t>
  </si>
  <si>
    <t xml:space="preserve">Кабельний канал парапетний білого кольору  90х55мм; Серія PK; ПВХ </t>
  </si>
  <si>
    <t>м</t>
  </si>
  <si>
    <t>Перегородка для кабельного каналу з ПВХ</t>
  </si>
  <si>
    <t xml:space="preserve">Кабельний канал (темно сірий)   50х11мм; Серія LО для підлоги; ПВХ </t>
  </si>
  <si>
    <t>Вставка 45х22.5 під модуль Keystone, біла, EPNew</t>
  </si>
  <si>
    <t>Модуль KeyStone RJ45 UTP, кат. 5e, 6, 6a, 110, Slim, W - 16.6 мм</t>
  </si>
  <si>
    <t>Патч-панель 19" 24xRJ-45 UTP, кат. 6, dual type, із заднім організатором, EPNew</t>
  </si>
  <si>
    <t>Кабельний організатор 1U з кришкою, чорний, EPNew</t>
  </si>
  <si>
    <t>Кабель UTP 4x2, кат.5е, КПВонг-HF-ВП (350), LSOH, жовтий, 305 м (49220)</t>
  </si>
  <si>
    <t>Додаткові матеріали (кутики для коробу, елементи кріплення, дюбелі, самонарізи, стяжки, стрічка ізоляційна)</t>
  </si>
  <si>
    <t>Разом</t>
  </si>
  <si>
    <t>ПДВ</t>
  </si>
  <si>
    <t>СУМА</t>
  </si>
  <si>
    <t>Кошторис робіт</t>
  </si>
  <si>
    <t>Монтаж шафи  15U, 600х600х773 мм</t>
  </si>
  <si>
    <t>Монтаж короба пластикового парапетного 90х55</t>
  </si>
  <si>
    <t>Монтаж перегородки у короб 90х55</t>
  </si>
  <si>
    <t>Монтаж короба пластикового підлогового 50х11</t>
  </si>
  <si>
    <t>Прокладання кабелю U/UTP, кат. 5е у  коробі пластиковому, лотку металевому</t>
  </si>
  <si>
    <t>Монтаж і заробка комп.розетки</t>
  </si>
  <si>
    <t>порт</t>
  </si>
  <si>
    <t>Монтаж та заробка роз.панелі 24хRJ45 cat.5е</t>
  </si>
  <si>
    <t>Маркування і тестування мережі на відповідність кат5е</t>
  </si>
  <si>
    <t>Монтаж одиниці активного обладання  в шафу</t>
  </si>
  <si>
    <t>шт</t>
  </si>
  <si>
    <t>Монтаж одиниці пасивного  обладання  в шафу</t>
  </si>
  <si>
    <t>Комутація порту патчпанель-комутатор, розетка -комп'ютер</t>
  </si>
  <si>
    <t>Виконання магістральних отворів  d=32, L=400 (1000мм?)</t>
  </si>
  <si>
    <t>Додаткові роботи</t>
  </si>
  <si>
    <t>Монтаж шафи UA-MGSE4588MPB</t>
  </si>
  <si>
    <t>Монтаж шафи UA-MGSE42810PG</t>
  </si>
  <si>
    <t>Прокладання і розпайка оптичного кабелю</t>
  </si>
  <si>
    <t>Шафа UA-MGSE4588MPB</t>
  </si>
  <si>
    <t>Шафа UA-MGSE42810PG</t>
  </si>
  <si>
    <t>Таблиця вимог до розрахунку проекту та кошторису СКС.</t>
  </si>
  <si>
    <t xml:space="preserve">Для більш точного розрахунку проекту та вартості побудови СКС,  Учаснику тендеру потрібно надіслати додатковий запит Замовнику на його електронну тендерну скриньку tender@ideabank.ua . 
У відповідь на запит Учасника тендеру Замовник може надати:
-	проект розміщення робочих місць в кабінетах;
-	доступ до приміщення для огляду кабінетів та варіантів організації прокладання кабелів СКС .
Учасник тендеру повинен заповнини кошторис витрат згідно таблиць, які, як приклад,  розміщені на листі "Приклад заповнення кошторису". Кількість позицій (рядків) в таблицях кошторису по матеріалах та роботах може змінюватися,  відносно до потреб на реалізацію проекту .
</t>
  </si>
  <si>
    <t>Сумарна вартість матеріалів та робіт з проектування та побудови СКС , грн.</t>
  </si>
  <si>
    <t>….</t>
  </si>
  <si>
    <t>Центральні комутаційні шафи повинні бути заземлені згідно з вимогами міжнародного стандарту TIA/EIA 807 «Вимоги до контурів заземлення і розмежування в будівлях загального призначення».</t>
  </si>
  <si>
    <t>Розташування елементів СКС в шафі погоджується із Замовником (орієнтовно 1 проміжна комутаційна шафа на 2-3 кабінети)</t>
  </si>
  <si>
    <t xml:space="preserve">Всі кабелі повинні прокладатися в кабельних каналах, які повинні мати можливість вмістити прокладання кабелів для забезпечення підключення електричного живлення до робочих місць працівників та проміжних комутаційних шаф. </t>
  </si>
  <si>
    <t>Документація, відносно побудови СКС, повинна розроблятись у наступному складі:
- маркування розеток з сторони клієнта та з сторони комутаційних шаф;
- схема розташування магістральних трас;
- схема маркування робочих місць;
- поверхневі плани приміщень з кабельною розводкою. На планах повинні бути відображені телекомунікаційні розетки та центри комутацій;
- специфікація обладнання, матеріалів та робіт;
- тестові звіти у відповідності до стандартів перевірки роботи СКС;</t>
  </si>
  <si>
    <t>Узгодження прокладання коробів проводиться з замовником послуг та проводиться під час проведення ремонтних робіт параленьно з процесом прокладання кабелів електроживлення.</t>
  </si>
  <si>
    <t>Для розрахунку компонентів на запит учасника тендеру , замовник надає учаснику план приміщення з попереднім розміщенням на ньому : 
- розміщення робочих місць по кабінетах; 
- розміщення центральної комутаційної кімнати;
- розміщення проміжних комутаційних шаф.</t>
  </si>
  <si>
    <t>Заглушка для PK 90х55 D ; Серія PK; ПВХ , 8401_HB, Копос</t>
  </si>
  <si>
    <t>З'єднувач для PK 90х55 D ; Серія PK; ПВХ , 8402_HB, Копос</t>
  </si>
  <si>
    <t>Кут прямий для PK 90х55 D ; Серія PK; ПВХ , 8403_HB, Копос</t>
  </si>
  <si>
    <t>Трійник для PK 90х55D; Серія PK; ПВХ , 8404_HB, Копос</t>
  </si>
  <si>
    <t>Кут внутрішній (регульований) для PK 90х55 D ; Серія PK; ПВХ , 8405_HB, Копос</t>
  </si>
  <si>
    <t>Кабель оптичний мультимод  универсал. U-BQ(ZN)BH без геля, 8G50 OM3, диэлектрический, негорючий (LSZH/FRNC), 1kN</t>
  </si>
  <si>
    <t>м/п</t>
  </si>
  <si>
    <t>Монтаж СКС має бути протестований на відповідність категорії 5е тестером Fluke DSP-4000, або аналогічним, акт тестування повинен прикладатися до документації по мережі.</t>
  </si>
  <si>
    <t>СКС повинна побудована на базі матеріалів наступних виробників :  
- Шафа комутаційна UA-MGSE4588MPB центральна 
- Шафа серверна UA-MGSE42810PG
- Шафа комутаційні проміжна UA-MGSWA156G
- Кабель канали Kopos PK 90X55 D_HD та необхідні комплектуючі даного виробника, для організації розеток на робочих місцях працівників. (встановлення силових розеток буде проводити підрядник, що буде проводити ремонт приміщення)
- Розетки (модулі) RJ45  для робочих місць EPNew KeyStone RJ45 UTP
- Патч панелі EPNew 19" 24xRJ-45 UTP, кат. 6 + організатори
- Кабель канали Kopos (темно сірий)   50х11мм; Серія LО для підлоги; ПВХ  для підведення патч-кордів до робочих місць
- Кабель  UTP 4x2, кат.5е, КПВонг-HF-ВП (350), LSOH, жовтий, 305 м (49220) , або аналогічний по якості та відповідати вимогам стандарту.
- Кабель оптичний мультимод  универсал. U-BQ(ZN)BH без геля, 8G50 OM3, диэлектрический, негорючий (LSZH/FRNC), 1kN
- Патч корди для робочих місць не екрановані кат.5е , 1 м., 2 м, 3 м, 5 м. 
- Укладання кабелів в загальні комутаційні шафі в сітчатих кабельних лотках Kopos</t>
  </si>
  <si>
    <t>м/п.</t>
  </si>
  <si>
    <t>м./п.</t>
  </si>
  <si>
    <t>В кожній кімнаті бе буде передбачено встановлено проміжну комутаційну шафу передбачити прокладання та встановлення стельової точки доступу , з маскуванням кабеля в короб. (Узгодження місця кріплення точки доступу узгоджується з замовником в ході робіт)</t>
  </si>
  <si>
    <t>Проміжні комутаційні фшафи повинні містити підключення робочих місць працівників із заповненням на 90% комутаційних портів</t>
  </si>
  <si>
    <t>В даній таблиці заповнюються клітинки, які виділені жовтим фоном.
Таблиці з кошторисом можуть бути доповнені Учасником необхідними позиціями, шляхом заповнення пустих рядків та додавання нових рядків, за потреби.
Сам формат таблиць має бути збережений (за виключенням додавання нових рядків перед позиціями "Додаткові матеріали.." та "Додаткові роботи".</t>
  </si>
  <si>
    <t>Виконання робіт з прокладання СКС та формування документації зігдно чинних нормативних документів.</t>
  </si>
  <si>
    <t>Гарантія на побудовану СКС не менше одного року.</t>
  </si>
  <si>
    <t>Укладання договорів, додаткових угод, актів, накладних та  рахунків у вигляді електронних документів з накладанням КЕП та електронної печатки (за наявності) засобами платформ «Вчасно» та/або «Птах» (модуль M.E.Doc).</t>
  </si>
  <si>
    <t>Можливість виконання робіт паралельно з ремонтними роботами, які будуть проводитися в приміщенні.</t>
  </si>
  <si>
    <t>Коментар</t>
  </si>
  <si>
    <t>Підтвердження відповідності вимогам, відповідь "так"/"ні"</t>
  </si>
  <si>
    <t>Основні вимоги до предмета в рамках тендера:</t>
  </si>
  <si>
    <t>№</t>
  </si>
  <si>
    <t>Можливість проведення перевірки змонтованої СКС  на відповідність категорії 5е тестером Fluke DSP-4000, або аналогічним з формуванням акту тестування, який передається замовнику разом з документацією на мережу.</t>
  </si>
  <si>
    <t>Компанія учасник тендеру зобов’язана надати підтвердження реалізації подібних проєктів з побудови СКС на 500+ робочих місць з наданням рекомендаційних листів від партнерів про співпрацю, з контактами (надати документальне підтвердження у складі тендерної пропозиції).</t>
  </si>
  <si>
    <t>Проектування СКС повинне бути виконано згідно вимог, які викладено в документі «Додаток 2_Технічне завдання.xlsx».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</si>
</sst>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
  </numFmts>
  <fonts count="15" x14ac:knownFonts="1">
    <font>
      <sz val="11"/>
      <color theme="1"/>
      <name val="Calibri"/>
      <family val="2"/>
      <scheme val="minor"/>
    </font>
    <font>
      <sz val="10"/>
      <color indexed="8"/>
      <name val="MS Sans Serif"/>
      <family val="2"/>
      <charset val="204"/>
    </font>
    <font>
      <b/>
      <sz val="10"/>
      <name val="Times New Roman"/>
      <family val="1"/>
      <charset val="204"/>
    </font>
    <font>
      <sz val="10"/>
      <name val="Times New Roman"/>
      <family val="1"/>
      <charset val="204"/>
    </font>
    <font>
      <sz val="10"/>
      <name val="Helv"/>
      <charset val="204"/>
    </font>
    <font>
      <b/>
      <sz val="10"/>
      <color indexed="8"/>
      <name val="Times New Roman"/>
      <family val="1"/>
      <charset val="204"/>
    </font>
    <font>
      <sz val="10"/>
      <color indexed="8"/>
      <name val="Times New Roman"/>
      <family val="1"/>
      <charset val="204"/>
    </font>
    <font>
      <sz val="10"/>
      <name val="Helv"/>
    </font>
    <font>
      <sz val="8"/>
      <name val="Times New Roman"/>
      <family val="1"/>
      <charset val="204"/>
    </font>
    <font>
      <b/>
      <sz val="16"/>
      <color theme="1"/>
      <name val="Calibri"/>
      <family val="2"/>
      <charset val="204"/>
      <scheme val="minor"/>
    </font>
    <font>
      <b/>
      <i/>
      <sz val="11"/>
      <color theme="1"/>
      <name val="Calibri"/>
      <family val="2"/>
      <charset val="204"/>
      <scheme val="minor"/>
    </font>
    <font>
      <b/>
      <sz val="14"/>
      <color theme="1"/>
      <name val="Calibri"/>
      <family val="2"/>
      <charset val="204"/>
      <scheme val="minor"/>
    </font>
    <font>
      <sz val="10"/>
      <color theme="1"/>
      <name val="Times New Roman"/>
      <family val="1"/>
      <charset val="204"/>
    </font>
    <font>
      <sz val="10"/>
      <color rgb="FF000000"/>
      <name val="Times New Roman"/>
      <family val="1"/>
      <charset val="204"/>
    </font>
    <font>
      <b/>
      <sz val="10"/>
      <color rgb="FF000000"/>
      <name val="Times New Roman"/>
      <family val="1"/>
      <charset val="204"/>
    </font>
  </fonts>
  <fills count="6">
    <fill>
      <patternFill patternType="none"/>
    </fill>
    <fill>
      <patternFill patternType="gray125"/>
    </fill>
    <fill>
      <patternFill patternType="solid">
        <fgColor rgb="FFFFFF00"/>
        <bgColor indexed="64"/>
      </patternFill>
    </fill>
    <fill>
      <patternFill patternType="solid">
        <fgColor rgb="FFFFFF00"/>
        <bgColor rgb="FFFFFFCC"/>
      </patternFill>
    </fill>
    <fill>
      <patternFill patternType="solid">
        <fgColor theme="0" tint="-0.249977111117893"/>
        <bgColor indexed="64"/>
      </patternFill>
    </fill>
    <fill>
      <patternFill patternType="solid">
        <fgColor theme="3" tint="0.79998168889431442"/>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s>
  <cellStyleXfs count="4">
    <xf numFmtId="0" fontId="0" fillId="0" borderId="0"/>
    <xf numFmtId="0" fontId="1" fillId="0" borderId="0"/>
    <xf numFmtId="0" fontId="4" fillId="0" borderId="0"/>
    <xf numFmtId="0" fontId="7" fillId="0" borderId="0"/>
  </cellStyleXfs>
  <cellXfs count="58">
    <xf numFmtId="0" fontId="0" fillId="0" borderId="0" xfId="0"/>
    <xf numFmtId="0" fontId="0" fillId="0" borderId="0" xfId="0" applyAlignment="1">
      <alignment wrapText="1"/>
    </xf>
    <xf numFmtId="0" fontId="0" fillId="0" borderId="1" xfId="0" applyBorder="1" applyAlignment="1">
      <alignment wrapText="1"/>
    </xf>
    <xf numFmtId="0" fontId="2" fillId="0" borderId="0" xfId="1" applyFont="1" applyAlignment="1">
      <alignment horizontal="center"/>
    </xf>
    <xf numFmtId="0" fontId="3" fillId="0" borderId="0" xfId="1" applyFont="1"/>
    <xf numFmtId="3" fontId="2" fillId="0" borderId="1" xfId="1" applyNumberFormat="1" applyFont="1" applyBorder="1" applyAlignment="1">
      <alignment horizontal="center" vertical="center"/>
    </xf>
    <xf numFmtId="3" fontId="2" fillId="0" borderId="1" xfId="1" applyNumberFormat="1" applyFont="1" applyBorder="1" applyAlignment="1">
      <alignment horizontal="center" vertical="center" wrapText="1"/>
    </xf>
    <xf numFmtId="3" fontId="2" fillId="0" borderId="0" xfId="1" applyNumberFormat="1" applyFont="1" applyAlignment="1">
      <alignment horizontal="center"/>
    </xf>
    <xf numFmtId="0" fontId="3" fillId="0" borderId="1" xfId="0" applyFont="1" applyBorder="1" applyAlignment="1">
      <alignment horizontal="center"/>
    </xf>
    <xf numFmtId="0" fontId="3" fillId="0" borderId="1" xfId="1" applyFont="1" applyBorder="1"/>
    <xf numFmtId="0" fontId="3" fillId="2" borderId="1" xfId="2" applyFont="1" applyFill="1" applyBorder="1" applyAlignment="1">
      <alignment horizontal="center"/>
    </xf>
    <xf numFmtId="2" fontId="3" fillId="2" borderId="1" xfId="0" applyNumberFormat="1" applyFont="1" applyFill="1" applyBorder="1" applyAlignment="1">
      <alignment horizontal="center"/>
    </xf>
    <xf numFmtId="2" fontId="3" fillId="0" borderId="1" xfId="0" applyNumberFormat="1" applyFont="1" applyBorder="1" applyAlignment="1">
      <alignment horizontal="center"/>
    </xf>
    <xf numFmtId="3" fontId="3" fillId="0" borderId="0" xfId="1" applyNumberFormat="1" applyFont="1" applyAlignment="1">
      <alignment horizontal="center"/>
    </xf>
    <xf numFmtId="0" fontId="3" fillId="0" borderId="0" xfId="0" applyFont="1"/>
    <xf numFmtId="0" fontId="3" fillId="0" borderId="1" xfId="0" applyFont="1" applyBorder="1"/>
    <xf numFmtId="0" fontId="3" fillId="2" borderId="0" xfId="0" applyFont="1" applyFill="1" applyAlignment="1">
      <alignment horizontal="center"/>
    </xf>
    <xf numFmtId="0" fontId="3" fillId="0" borderId="1" xfId="0" applyFont="1" applyBorder="1" applyAlignment="1">
      <alignment horizontal="left"/>
    </xf>
    <xf numFmtId="0" fontId="3" fillId="0" borderId="0" xfId="1" applyFont="1" applyAlignment="1">
      <alignment horizontal="center"/>
    </xf>
    <xf numFmtId="0" fontId="5" fillId="0" borderId="1" xfId="1" applyFont="1" applyBorder="1"/>
    <xf numFmtId="164" fontId="2" fillId="0" borderId="1" xfId="1" applyNumberFormat="1" applyFont="1" applyBorder="1" applyAlignment="1">
      <alignment horizontal="center"/>
    </xf>
    <xf numFmtId="0" fontId="6" fillId="0" borderId="1" xfId="1" applyFont="1" applyBorder="1"/>
    <xf numFmtId="164" fontId="3" fillId="0" borderId="1" xfId="1" applyNumberFormat="1" applyFont="1" applyBorder="1" applyAlignment="1">
      <alignment horizontal="center"/>
    </xf>
    <xf numFmtId="2" fontId="3" fillId="0" borderId="0" xfId="3" applyNumberFormat="1" applyFont="1" applyAlignment="1">
      <alignment horizontal="center"/>
    </xf>
    <xf numFmtId="0" fontId="5" fillId="0" borderId="0" xfId="1" applyFont="1"/>
    <xf numFmtId="164" fontId="2" fillId="0" borderId="0" xfId="1" applyNumberFormat="1" applyFont="1" applyAlignment="1">
      <alignment horizontal="center"/>
    </xf>
    <xf numFmtId="0" fontId="5" fillId="0" borderId="0" xfId="1" applyFont="1" applyAlignment="1">
      <alignment horizontal="center"/>
    </xf>
    <xf numFmtId="0" fontId="3" fillId="3" borderId="1" xfId="2" applyFont="1" applyFill="1" applyBorder="1" applyAlignment="1">
      <alignment horizontal="center"/>
    </xf>
    <xf numFmtId="2" fontId="3" fillId="2" borderId="1" xfId="1" applyNumberFormat="1" applyFont="1" applyFill="1" applyBorder="1"/>
    <xf numFmtId="2" fontId="3" fillId="0" borderId="1" xfId="1" applyNumberFormat="1" applyFont="1" applyBorder="1"/>
    <xf numFmtId="2" fontId="3" fillId="0" borderId="0" xfId="0" applyNumberFormat="1" applyFont="1" applyAlignment="1">
      <alignment horizontal="center"/>
    </xf>
    <xf numFmtId="164" fontId="3" fillId="0" borderId="0" xfId="0" applyNumberFormat="1" applyFont="1"/>
    <xf numFmtId="164" fontId="2" fillId="0" borderId="1" xfId="1" applyNumberFormat="1" applyFont="1" applyBorder="1" applyAlignment="1">
      <alignment horizontal="right"/>
    </xf>
    <xf numFmtId="164" fontId="3" fillId="0" borderId="0" xfId="1" applyNumberFormat="1" applyFont="1"/>
    <xf numFmtId="2" fontId="3" fillId="0" borderId="1" xfId="1" applyNumberFormat="1" applyFont="1" applyBorder="1" applyAlignment="1">
      <alignment horizontal="right"/>
    </xf>
    <xf numFmtId="4" fontId="2" fillId="0" borderId="1" xfId="1" applyNumberFormat="1" applyFont="1" applyBorder="1" applyAlignment="1">
      <alignment horizontal="right"/>
    </xf>
    <xf numFmtId="0" fontId="8" fillId="0" borderId="0" xfId="1" applyFont="1"/>
    <xf numFmtId="0" fontId="8" fillId="0" borderId="0" xfId="1" applyFont="1" applyAlignment="1">
      <alignment horizontal="center"/>
    </xf>
    <xf numFmtId="4" fontId="11" fillId="0" borderId="0" xfId="0" applyNumberFormat="1" applyFont="1"/>
    <xf numFmtId="0" fontId="12" fillId="0" borderId="0" xfId="0" applyFont="1" applyAlignment="1">
      <alignment horizontal="justify" vertical="center"/>
    </xf>
    <xf numFmtId="0" fontId="12" fillId="0" borderId="0" xfId="0" applyFont="1" applyAlignment="1">
      <alignment vertical="center"/>
    </xf>
    <xf numFmtId="0" fontId="13" fillId="0" borderId="0" xfId="0" applyFont="1" applyAlignment="1">
      <alignment horizontal="justify" vertical="center"/>
    </xf>
    <xf numFmtId="0" fontId="0" fillId="0" borderId="1" xfId="0" applyBorder="1"/>
    <xf numFmtId="0" fontId="13" fillId="0" borderId="1" xfId="0" applyFont="1" applyBorder="1" applyAlignment="1">
      <alignment horizontal="justify" vertical="center"/>
    </xf>
    <xf numFmtId="0" fontId="12" fillId="0" borderId="2" xfId="0" applyFont="1" applyBorder="1" applyAlignment="1">
      <alignment horizontal="justify" vertical="center"/>
    </xf>
    <xf numFmtId="0" fontId="12" fillId="0" borderId="1" xfId="0" applyFont="1" applyBorder="1" applyAlignment="1">
      <alignment vertical="center"/>
    </xf>
    <xf numFmtId="0" fontId="13" fillId="0" borderId="1" xfId="0" applyFont="1" applyBorder="1" applyAlignment="1">
      <alignment horizontal="justify" vertical="center" wrapText="1"/>
    </xf>
    <xf numFmtId="0" fontId="12" fillId="0" borderId="3" xfId="0" applyFont="1" applyBorder="1" applyAlignment="1">
      <alignment horizontal="justify" vertical="center"/>
    </xf>
    <xf numFmtId="0" fontId="14" fillId="5" borderId="1" xfId="0" applyFont="1" applyFill="1" applyBorder="1" applyAlignment="1">
      <alignment horizontal="center" vertical="center" wrapText="1"/>
    </xf>
    <xf numFmtId="0" fontId="0" fillId="0" borderId="1" xfId="0" applyBorder="1" applyAlignment="1">
      <alignment horizontal="center" vertical="center" wrapText="1"/>
    </xf>
    <xf numFmtId="0" fontId="0" fillId="0" borderId="1" xfId="0" applyBorder="1" applyAlignment="1">
      <alignment horizontal="center" vertical="center"/>
    </xf>
    <xf numFmtId="0" fontId="9" fillId="2" borderId="0" xfId="0" applyFont="1" applyFill="1" applyAlignment="1">
      <alignment horizontal="center"/>
    </xf>
    <xf numFmtId="0" fontId="10" fillId="0" borderId="0" xfId="0" applyFont="1" applyAlignment="1">
      <alignment horizontal="left" wrapText="1"/>
    </xf>
    <xf numFmtId="0" fontId="2" fillId="0" borderId="0" xfId="1" applyFont="1" applyAlignment="1">
      <alignment horizontal="center"/>
    </xf>
    <xf numFmtId="0" fontId="5" fillId="0" borderId="0" xfId="1" applyFont="1" applyAlignment="1">
      <alignment horizontal="center"/>
    </xf>
    <xf numFmtId="164" fontId="2" fillId="0" borderId="0" xfId="1" applyNumberFormat="1" applyFont="1" applyAlignment="1">
      <alignment horizontal="center"/>
    </xf>
    <xf numFmtId="0" fontId="11" fillId="0" borderId="0" xfId="0" applyFont="1" applyAlignment="1">
      <alignment horizontal="left"/>
    </xf>
    <xf numFmtId="0" fontId="0" fillId="4" borderId="0" xfId="0" applyFill="1" applyAlignment="1">
      <alignment horizontal="left" wrapText="1"/>
    </xf>
  </cellXfs>
  <cellStyles count="4">
    <cellStyle name="Звичайний" xfId="0" builtinId="0"/>
    <cellStyle name="Обычный_602_final" xfId="1" xr:uid="{CCE3F194-A3E8-4E6D-A7ED-DD289646E41B}"/>
    <cellStyle name="Обычный_Rah_0930_15" xfId="2" xr:uid="{0B38F291-8B9A-4227-9D38-463767012E87}"/>
    <cellStyle name="Стиль 1" xfId="3" xr:uid="{69E96A05-D4CB-420C-8AD5-694B9E811A5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2C9836-8165-440C-8BF5-8D36DBF8E326}">
  <dimension ref="B1:M60"/>
  <sheetViews>
    <sheetView tabSelected="1" workbookViewId="0">
      <selection activeCell="I7" sqref="I7"/>
    </sheetView>
  </sheetViews>
  <sheetFormatPr defaultRowHeight="15" x14ac:dyDescent="0.25"/>
  <cols>
    <col min="3" max="3" width="101.140625" customWidth="1"/>
    <col min="4" max="4" width="4.7109375" bestFit="1" customWidth="1"/>
    <col min="5" max="5" width="14.28515625" bestFit="1" customWidth="1"/>
    <col min="7" max="7" width="11.140625" customWidth="1"/>
  </cols>
  <sheetData>
    <row r="1" spans="2:13" ht="48.75" customHeight="1" x14ac:dyDescent="0.25">
      <c r="B1" s="57" t="s">
        <v>82</v>
      </c>
      <c r="C1" s="57"/>
      <c r="D1" s="57"/>
      <c r="E1" s="57"/>
      <c r="F1" s="57"/>
      <c r="G1" s="57"/>
    </row>
    <row r="3" spans="2:13" s="4" customFormat="1" ht="12.75" x14ac:dyDescent="0.2">
      <c r="B3" s="53" t="s">
        <v>16</v>
      </c>
      <c r="C3" s="53"/>
      <c r="D3" s="53"/>
      <c r="E3" s="53"/>
      <c r="F3" s="53"/>
      <c r="G3" s="53"/>
      <c r="H3" s="3"/>
    </row>
    <row r="4" spans="2:13" s="4" customFormat="1" ht="12.75" x14ac:dyDescent="0.2">
      <c r="D4" s="3"/>
    </row>
    <row r="5" spans="2:13" s="4" customFormat="1" ht="38.25" x14ac:dyDescent="0.2">
      <c r="B5" s="5"/>
      <c r="C5" s="5" t="s">
        <v>17</v>
      </c>
      <c r="D5" s="5" t="s">
        <v>18</v>
      </c>
      <c r="E5" s="5" t="s">
        <v>19</v>
      </c>
      <c r="F5" s="6" t="s">
        <v>20</v>
      </c>
      <c r="G5" s="6" t="s">
        <v>21</v>
      </c>
      <c r="H5" s="7"/>
    </row>
    <row r="6" spans="2:13" s="4" customFormat="1" ht="12.75" x14ac:dyDescent="0.2">
      <c r="B6" s="8">
        <v>1</v>
      </c>
      <c r="C6" s="17" t="s">
        <v>57</v>
      </c>
      <c r="D6" s="8" t="s">
        <v>23</v>
      </c>
      <c r="E6" s="10">
        <v>0</v>
      </c>
      <c r="F6" s="11">
        <v>0</v>
      </c>
      <c r="G6" s="12">
        <f>E6*F6</f>
        <v>0</v>
      </c>
      <c r="H6" s="7"/>
    </row>
    <row r="7" spans="2:13" s="4" customFormat="1" ht="12.75" x14ac:dyDescent="0.2">
      <c r="B7" s="8">
        <v>2</v>
      </c>
      <c r="C7" s="17" t="s">
        <v>58</v>
      </c>
      <c r="D7" s="8" t="s">
        <v>23</v>
      </c>
      <c r="E7" s="10">
        <v>0</v>
      </c>
      <c r="F7" s="11">
        <v>0</v>
      </c>
      <c r="G7" s="12">
        <f t="shared" ref="G7:G28" si="0">E7*F7</f>
        <v>0</v>
      </c>
      <c r="H7" s="7"/>
    </row>
    <row r="8" spans="2:13" s="14" customFormat="1" ht="12.75" x14ac:dyDescent="0.2">
      <c r="B8" s="8">
        <v>3</v>
      </c>
      <c r="C8" s="9" t="s">
        <v>22</v>
      </c>
      <c r="D8" s="8" t="s">
        <v>23</v>
      </c>
      <c r="E8" s="10">
        <v>0</v>
      </c>
      <c r="F8" s="11">
        <v>0</v>
      </c>
      <c r="G8" s="12">
        <f t="shared" si="0"/>
        <v>0</v>
      </c>
      <c r="H8" s="13"/>
      <c r="J8" s="4"/>
      <c r="K8" s="4"/>
      <c r="L8" s="4"/>
      <c r="M8" s="4"/>
    </row>
    <row r="9" spans="2:13" s="14" customFormat="1" ht="12.75" x14ac:dyDescent="0.2">
      <c r="B9" s="8">
        <v>4</v>
      </c>
      <c r="C9" s="9" t="s">
        <v>24</v>
      </c>
      <c r="D9" s="8" t="s">
        <v>23</v>
      </c>
      <c r="E9" s="10">
        <v>0</v>
      </c>
      <c r="F9" s="11">
        <v>0</v>
      </c>
      <c r="G9" s="12">
        <f t="shared" si="0"/>
        <v>0</v>
      </c>
      <c r="H9" s="13"/>
      <c r="J9" s="4"/>
      <c r="K9" s="4"/>
      <c r="L9" s="4"/>
      <c r="M9" s="4"/>
    </row>
    <row r="10" spans="2:13" s="14" customFormat="1" ht="12.75" x14ac:dyDescent="0.2">
      <c r="B10" s="8">
        <v>5</v>
      </c>
      <c r="C10" s="9" t="s">
        <v>25</v>
      </c>
      <c r="D10" s="8" t="s">
        <v>79</v>
      </c>
      <c r="E10" s="10">
        <v>0</v>
      </c>
      <c r="F10" s="11">
        <v>0</v>
      </c>
      <c r="G10" s="12">
        <f t="shared" si="0"/>
        <v>0</v>
      </c>
      <c r="H10" s="13"/>
      <c r="J10" s="4"/>
      <c r="K10" s="4"/>
      <c r="L10" s="4"/>
      <c r="M10" s="4"/>
    </row>
    <row r="11" spans="2:13" s="14" customFormat="1" ht="12.75" x14ac:dyDescent="0.2">
      <c r="B11" s="8">
        <v>6</v>
      </c>
      <c r="C11" s="9" t="s">
        <v>27</v>
      </c>
      <c r="D11" s="8" t="s">
        <v>79</v>
      </c>
      <c r="E11" s="10">
        <v>0</v>
      </c>
      <c r="F11" s="11">
        <v>0</v>
      </c>
      <c r="G11" s="12">
        <f t="shared" ref="G11:G17" si="1">E11*F11</f>
        <v>0</v>
      </c>
      <c r="H11" s="13"/>
      <c r="J11" s="4"/>
      <c r="K11" s="4"/>
      <c r="L11" s="4"/>
      <c r="M11" s="4"/>
    </row>
    <row r="12" spans="2:13" s="14" customFormat="1" ht="12.75" x14ac:dyDescent="0.2">
      <c r="B12" s="8">
        <v>7</v>
      </c>
      <c r="C12" s="9" t="s">
        <v>69</v>
      </c>
      <c r="D12" s="8" t="s">
        <v>23</v>
      </c>
      <c r="E12" s="10">
        <v>0</v>
      </c>
      <c r="F12" s="11">
        <v>0</v>
      </c>
      <c r="G12" s="12">
        <f t="shared" si="1"/>
        <v>0</v>
      </c>
      <c r="H12" s="13"/>
      <c r="J12" s="4"/>
      <c r="K12" s="4"/>
      <c r="L12" s="4"/>
      <c r="M12" s="4"/>
    </row>
    <row r="13" spans="2:13" s="14" customFormat="1" ht="12.75" x14ac:dyDescent="0.2">
      <c r="B13" s="8">
        <v>8</v>
      </c>
      <c r="C13" s="9" t="s">
        <v>70</v>
      </c>
      <c r="D13" s="8" t="s">
        <v>23</v>
      </c>
      <c r="E13" s="10">
        <v>0</v>
      </c>
      <c r="F13" s="11">
        <v>0</v>
      </c>
      <c r="G13" s="12">
        <f t="shared" si="1"/>
        <v>0</v>
      </c>
      <c r="H13" s="13"/>
      <c r="J13" s="4"/>
      <c r="K13" s="4"/>
      <c r="L13" s="4"/>
      <c r="M13" s="4"/>
    </row>
    <row r="14" spans="2:13" s="14" customFormat="1" ht="12.75" x14ac:dyDescent="0.2">
      <c r="B14" s="8">
        <v>9</v>
      </c>
      <c r="C14" s="9" t="s">
        <v>71</v>
      </c>
      <c r="D14" s="8" t="s">
        <v>23</v>
      </c>
      <c r="E14" s="10">
        <v>0</v>
      </c>
      <c r="F14" s="11">
        <v>0</v>
      </c>
      <c r="G14" s="12">
        <f t="shared" si="1"/>
        <v>0</v>
      </c>
      <c r="H14" s="13"/>
      <c r="J14" s="4"/>
      <c r="K14" s="4"/>
      <c r="L14" s="4"/>
      <c r="M14" s="4"/>
    </row>
    <row r="15" spans="2:13" s="14" customFormat="1" ht="12.75" x14ac:dyDescent="0.2">
      <c r="B15" s="8">
        <v>10</v>
      </c>
      <c r="C15" s="9" t="s">
        <v>72</v>
      </c>
      <c r="D15" s="8" t="s">
        <v>23</v>
      </c>
      <c r="E15" s="10">
        <v>0</v>
      </c>
      <c r="F15" s="11">
        <v>0</v>
      </c>
      <c r="G15" s="12">
        <f t="shared" si="1"/>
        <v>0</v>
      </c>
      <c r="H15" s="13"/>
      <c r="J15" s="4"/>
      <c r="K15" s="4"/>
      <c r="L15" s="4"/>
      <c r="M15" s="4"/>
    </row>
    <row r="16" spans="2:13" s="14" customFormat="1" ht="12.75" x14ac:dyDescent="0.2">
      <c r="B16" s="8">
        <v>11</v>
      </c>
      <c r="C16" s="9" t="s">
        <v>73</v>
      </c>
      <c r="D16" s="8" t="s">
        <v>23</v>
      </c>
      <c r="E16" s="10">
        <v>0</v>
      </c>
      <c r="F16" s="11">
        <v>0</v>
      </c>
      <c r="G16" s="12">
        <f t="shared" si="1"/>
        <v>0</v>
      </c>
      <c r="H16" s="13"/>
      <c r="J16" s="4"/>
      <c r="K16" s="4"/>
      <c r="L16" s="4"/>
      <c r="M16" s="4"/>
    </row>
    <row r="17" spans="2:13" s="14" customFormat="1" ht="12.75" x14ac:dyDescent="0.2">
      <c r="B17" s="8">
        <v>12</v>
      </c>
      <c r="C17" s="9" t="s">
        <v>28</v>
      </c>
      <c r="D17" s="8" t="s">
        <v>78</v>
      </c>
      <c r="E17" s="10">
        <v>0</v>
      </c>
      <c r="F17" s="11">
        <v>0</v>
      </c>
      <c r="G17" s="12">
        <f t="shared" si="1"/>
        <v>0</v>
      </c>
      <c r="H17" s="13"/>
      <c r="J17" s="4"/>
      <c r="K17" s="4"/>
      <c r="L17" s="4"/>
      <c r="M17" s="4"/>
    </row>
    <row r="18" spans="2:13" s="14" customFormat="1" ht="12.75" x14ac:dyDescent="0.2">
      <c r="B18" s="8">
        <v>13</v>
      </c>
      <c r="C18" s="9" t="s">
        <v>29</v>
      </c>
      <c r="D18" s="8" t="s">
        <v>23</v>
      </c>
      <c r="E18" s="10">
        <v>0</v>
      </c>
      <c r="F18" s="11">
        <v>0</v>
      </c>
      <c r="G18" s="12">
        <f t="shared" si="0"/>
        <v>0</v>
      </c>
      <c r="H18" s="13"/>
      <c r="J18" s="4"/>
      <c r="K18" s="4"/>
      <c r="L18" s="4"/>
      <c r="M18" s="4"/>
    </row>
    <row r="19" spans="2:13" s="14" customFormat="1" ht="12.75" x14ac:dyDescent="0.2">
      <c r="B19" s="8">
        <v>14</v>
      </c>
      <c r="C19" s="9" t="s">
        <v>30</v>
      </c>
      <c r="D19" s="8" t="s">
        <v>23</v>
      </c>
      <c r="E19" s="10">
        <v>0</v>
      </c>
      <c r="F19" s="11">
        <v>0</v>
      </c>
      <c r="G19" s="12">
        <f t="shared" si="0"/>
        <v>0</v>
      </c>
      <c r="H19" s="13"/>
      <c r="J19" s="4"/>
      <c r="K19" s="4"/>
      <c r="L19" s="4"/>
      <c r="M19" s="4"/>
    </row>
    <row r="20" spans="2:13" s="14" customFormat="1" ht="12.75" x14ac:dyDescent="0.2">
      <c r="B20" s="8">
        <v>15</v>
      </c>
      <c r="C20" s="9" t="s">
        <v>31</v>
      </c>
      <c r="D20" s="8" t="s">
        <v>23</v>
      </c>
      <c r="E20" s="10">
        <v>0</v>
      </c>
      <c r="F20" s="11">
        <v>0</v>
      </c>
      <c r="G20" s="12">
        <f t="shared" si="0"/>
        <v>0</v>
      </c>
      <c r="H20" s="13"/>
      <c r="J20" s="4"/>
      <c r="K20" s="4"/>
      <c r="L20" s="4"/>
      <c r="M20" s="4"/>
    </row>
    <row r="21" spans="2:13" s="14" customFormat="1" ht="12.75" x14ac:dyDescent="0.2">
      <c r="B21" s="8">
        <v>16</v>
      </c>
      <c r="C21" s="9" t="s">
        <v>32</v>
      </c>
      <c r="D21" s="8" t="s">
        <v>23</v>
      </c>
      <c r="E21" s="10">
        <v>0</v>
      </c>
      <c r="F21" s="11">
        <v>0</v>
      </c>
      <c r="G21" s="12">
        <f t="shared" si="0"/>
        <v>0</v>
      </c>
      <c r="H21" s="13"/>
      <c r="J21" s="4"/>
      <c r="K21" s="4"/>
      <c r="L21" s="4"/>
      <c r="M21" s="4"/>
    </row>
    <row r="22" spans="2:13" s="14" customFormat="1" ht="12.75" x14ac:dyDescent="0.2">
      <c r="B22" s="8">
        <v>17</v>
      </c>
      <c r="C22" s="9" t="s">
        <v>33</v>
      </c>
      <c r="D22" s="8" t="s">
        <v>23</v>
      </c>
      <c r="E22" s="10">
        <v>0</v>
      </c>
      <c r="F22" s="11">
        <v>0</v>
      </c>
      <c r="G22" s="12">
        <f t="shared" si="0"/>
        <v>0</v>
      </c>
      <c r="H22" s="13"/>
      <c r="J22" s="4"/>
      <c r="K22" s="4"/>
      <c r="L22" s="4"/>
      <c r="M22" s="4"/>
    </row>
    <row r="23" spans="2:13" s="14" customFormat="1" ht="12.75" x14ac:dyDescent="0.2">
      <c r="B23" s="8">
        <v>18</v>
      </c>
      <c r="C23" s="14" t="s">
        <v>74</v>
      </c>
      <c r="D23" s="8" t="s">
        <v>75</v>
      </c>
      <c r="E23" s="10">
        <v>0</v>
      </c>
      <c r="F23" s="11">
        <v>0</v>
      </c>
      <c r="G23" s="12">
        <f>E23*F23</f>
        <v>0</v>
      </c>
      <c r="H23" s="13"/>
      <c r="J23" s="4"/>
      <c r="K23" s="4"/>
      <c r="L23" s="4"/>
      <c r="M23" s="4"/>
    </row>
    <row r="24" spans="2:13" s="14" customFormat="1" ht="12.75" x14ac:dyDescent="0.2">
      <c r="B24" s="8" t="s">
        <v>62</v>
      </c>
      <c r="C24" s="9"/>
      <c r="D24" s="8"/>
      <c r="E24" s="10">
        <v>0</v>
      </c>
      <c r="F24" s="11">
        <v>0</v>
      </c>
      <c r="G24" s="12">
        <f t="shared" si="0"/>
        <v>0</v>
      </c>
      <c r="H24" s="13"/>
      <c r="J24" s="4"/>
      <c r="K24" s="4"/>
      <c r="L24" s="4"/>
      <c r="M24" s="4"/>
    </row>
    <row r="25" spans="2:13" s="14" customFormat="1" ht="12.75" x14ac:dyDescent="0.2">
      <c r="B25" s="8" t="s">
        <v>62</v>
      </c>
      <c r="C25" s="9"/>
      <c r="D25" s="8"/>
      <c r="E25" s="10">
        <v>0</v>
      </c>
      <c r="F25" s="11">
        <v>0</v>
      </c>
      <c r="G25" s="12">
        <f t="shared" si="0"/>
        <v>0</v>
      </c>
      <c r="H25" s="13"/>
      <c r="J25" s="4"/>
      <c r="K25" s="4"/>
      <c r="L25" s="4"/>
      <c r="M25" s="4"/>
    </row>
    <row r="26" spans="2:13" s="14" customFormat="1" ht="12.75" x14ac:dyDescent="0.2">
      <c r="B26" s="8" t="s">
        <v>62</v>
      </c>
      <c r="D26" s="15"/>
      <c r="E26" s="16">
        <v>0</v>
      </c>
      <c r="F26" s="11">
        <v>0</v>
      </c>
      <c r="G26" s="12">
        <f t="shared" si="0"/>
        <v>0</v>
      </c>
      <c r="H26" s="13"/>
      <c r="J26" s="4"/>
      <c r="K26" s="4"/>
      <c r="L26" s="4"/>
      <c r="M26" s="4"/>
    </row>
    <row r="27" spans="2:13" s="14" customFormat="1" ht="12.75" x14ac:dyDescent="0.2">
      <c r="B27" s="8" t="s">
        <v>62</v>
      </c>
      <c r="C27" s="9"/>
      <c r="D27" s="8"/>
      <c r="E27" s="10">
        <v>0</v>
      </c>
      <c r="F27" s="11">
        <v>0</v>
      </c>
      <c r="G27" s="12">
        <f t="shared" si="0"/>
        <v>0</v>
      </c>
      <c r="H27" s="7"/>
      <c r="J27" s="4"/>
      <c r="K27" s="4"/>
      <c r="L27" s="4"/>
      <c r="M27" s="4"/>
    </row>
    <row r="28" spans="2:13" s="14" customFormat="1" ht="12.75" x14ac:dyDescent="0.2">
      <c r="B28" s="8" t="s">
        <v>62</v>
      </c>
      <c r="C28" s="17" t="s">
        <v>34</v>
      </c>
      <c r="D28" s="8" t="s">
        <v>23</v>
      </c>
      <c r="E28" s="10">
        <v>0</v>
      </c>
      <c r="F28" s="11">
        <v>0</v>
      </c>
      <c r="G28" s="12">
        <f t="shared" si="0"/>
        <v>0</v>
      </c>
      <c r="H28" s="7"/>
      <c r="J28" s="4"/>
      <c r="K28" s="4"/>
      <c r="L28" s="4"/>
      <c r="M28" s="4"/>
    </row>
    <row r="29" spans="2:13" s="4" customFormat="1" ht="12.75" x14ac:dyDescent="0.2">
      <c r="B29" s="18"/>
      <c r="D29" s="18"/>
      <c r="F29" s="19" t="s">
        <v>35</v>
      </c>
      <c r="G29" s="20">
        <f>SUM(G6:G28)</f>
        <v>0</v>
      </c>
    </row>
    <row r="30" spans="2:13" s="4" customFormat="1" ht="12.75" x14ac:dyDescent="0.2">
      <c r="B30" s="18"/>
      <c r="D30" s="18"/>
      <c r="F30" s="21" t="s">
        <v>36</v>
      </c>
      <c r="G30" s="22">
        <f>G29*0.2</f>
        <v>0</v>
      </c>
      <c r="H30" s="7"/>
    </row>
    <row r="31" spans="2:13" s="4" customFormat="1" ht="12.75" x14ac:dyDescent="0.2">
      <c r="B31" s="18"/>
      <c r="D31" s="23"/>
      <c r="F31" s="19" t="s">
        <v>37</v>
      </c>
      <c r="G31" s="20">
        <f>G29+G30</f>
        <v>0</v>
      </c>
      <c r="H31" s="7"/>
    </row>
    <row r="32" spans="2:13" s="4" customFormat="1" ht="12.75" x14ac:dyDescent="0.2">
      <c r="B32" s="18"/>
      <c r="D32" s="23"/>
      <c r="F32" s="24"/>
      <c r="G32" s="25"/>
      <c r="H32" s="7"/>
    </row>
    <row r="33" spans="2:11" s="4" customFormat="1" ht="12.75" x14ac:dyDescent="0.2">
      <c r="B33" s="18"/>
      <c r="D33" s="23"/>
      <c r="F33" s="24"/>
      <c r="G33" s="25"/>
      <c r="H33" s="7"/>
    </row>
    <row r="34" spans="2:11" s="4" customFormat="1" ht="12.75" x14ac:dyDescent="0.2">
      <c r="B34" s="54" t="s">
        <v>38</v>
      </c>
      <c r="C34" s="54"/>
      <c r="D34" s="54"/>
      <c r="E34" s="54"/>
      <c r="F34" s="54"/>
      <c r="G34" s="54"/>
      <c r="H34" s="7"/>
    </row>
    <row r="35" spans="2:11" s="4" customFormat="1" ht="12.75" x14ac:dyDescent="0.2">
      <c r="B35" s="18"/>
      <c r="D35" s="26"/>
    </row>
    <row r="36" spans="2:11" s="4" customFormat="1" ht="38.25" x14ac:dyDescent="0.2">
      <c r="B36" s="5"/>
      <c r="C36" s="5" t="s">
        <v>17</v>
      </c>
      <c r="D36" s="5" t="s">
        <v>18</v>
      </c>
      <c r="E36" s="5" t="s">
        <v>19</v>
      </c>
      <c r="F36" s="6" t="s">
        <v>20</v>
      </c>
      <c r="G36" s="6" t="s">
        <v>21</v>
      </c>
      <c r="H36" s="7"/>
    </row>
    <row r="37" spans="2:11" s="4" customFormat="1" ht="12.75" x14ac:dyDescent="0.2">
      <c r="B37" s="8">
        <v>1</v>
      </c>
      <c r="C37" s="17" t="s">
        <v>54</v>
      </c>
      <c r="D37" s="8" t="s">
        <v>23</v>
      </c>
      <c r="E37" s="27">
        <v>0</v>
      </c>
      <c r="F37" s="28">
        <v>0</v>
      </c>
      <c r="G37" s="29">
        <f t="shared" ref="G37:G38" si="2">F37*E37</f>
        <v>0</v>
      </c>
      <c r="H37" s="7"/>
    </row>
    <row r="38" spans="2:11" s="4" customFormat="1" ht="12.75" x14ac:dyDescent="0.2">
      <c r="B38" s="8">
        <v>2</v>
      </c>
      <c r="C38" s="17" t="s">
        <v>55</v>
      </c>
      <c r="D38" s="8" t="s">
        <v>23</v>
      </c>
      <c r="E38" s="27">
        <v>0</v>
      </c>
      <c r="F38" s="28">
        <v>0</v>
      </c>
      <c r="G38" s="29">
        <f t="shared" si="2"/>
        <v>0</v>
      </c>
      <c r="H38" s="7"/>
    </row>
    <row r="39" spans="2:11" s="14" customFormat="1" ht="12.75" x14ac:dyDescent="0.2">
      <c r="B39" s="8">
        <v>3</v>
      </c>
      <c r="C39" s="17" t="s">
        <v>39</v>
      </c>
      <c r="D39" s="8" t="s">
        <v>23</v>
      </c>
      <c r="E39" s="27">
        <v>0</v>
      </c>
      <c r="F39" s="28">
        <v>0</v>
      </c>
      <c r="G39" s="29">
        <f t="shared" ref="G39:G54" si="3">F39*E39</f>
        <v>0</v>
      </c>
      <c r="K39" s="4"/>
    </row>
    <row r="40" spans="2:11" s="14" customFormat="1" ht="12.75" x14ac:dyDescent="0.2">
      <c r="B40" s="8">
        <v>4</v>
      </c>
      <c r="C40" s="17" t="s">
        <v>40</v>
      </c>
      <c r="D40" s="8" t="s">
        <v>26</v>
      </c>
      <c r="E40" s="27">
        <v>0</v>
      </c>
      <c r="F40" s="28">
        <v>0</v>
      </c>
      <c r="G40" s="29">
        <f>F40*E40</f>
        <v>0</v>
      </c>
      <c r="K40" s="4"/>
    </row>
    <row r="41" spans="2:11" s="14" customFormat="1" ht="12.75" x14ac:dyDescent="0.2">
      <c r="B41" s="8">
        <v>5</v>
      </c>
      <c r="C41" s="17" t="s">
        <v>41</v>
      </c>
      <c r="D41" s="8" t="s">
        <v>26</v>
      </c>
      <c r="E41" s="27">
        <v>0</v>
      </c>
      <c r="F41" s="28">
        <v>0</v>
      </c>
      <c r="G41" s="29">
        <f t="shared" si="3"/>
        <v>0</v>
      </c>
      <c r="K41" s="4"/>
    </row>
    <row r="42" spans="2:11" s="14" customFormat="1" ht="12.75" x14ac:dyDescent="0.2">
      <c r="B42" s="8">
        <v>6</v>
      </c>
      <c r="C42" s="17" t="s">
        <v>42</v>
      </c>
      <c r="D42" s="8" t="s">
        <v>26</v>
      </c>
      <c r="E42" s="27">
        <v>0</v>
      </c>
      <c r="F42" s="28">
        <v>0</v>
      </c>
      <c r="G42" s="29">
        <f t="shared" si="3"/>
        <v>0</v>
      </c>
      <c r="K42" s="4"/>
    </row>
    <row r="43" spans="2:11" s="14" customFormat="1" ht="12.75" x14ac:dyDescent="0.2">
      <c r="B43" s="8">
        <v>7</v>
      </c>
      <c r="C43" s="17" t="s">
        <v>43</v>
      </c>
      <c r="D43" s="8" t="s">
        <v>26</v>
      </c>
      <c r="E43" s="27">
        <v>0</v>
      </c>
      <c r="F43" s="28">
        <v>0</v>
      </c>
      <c r="G43" s="29">
        <f t="shared" si="3"/>
        <v>0</v>
      </c>
      <c r="K43" s="4"/>
    </row>
    <row r="44" spans="2:11" s="14" customFormat="1" ht="12.75" x14ac:dyDescent="0.2">
      <c r="B44" s="8">
        <v>8</v>
      </c>
      <c r="C44" s="14" t="s">
        <v>56</v>
      </c>
      <c r="D44" s="8" t="s">
        <v>26</v>
      </c>
      <c r="E44" s="27">
        <v>0</v>
      </c>
      <c r="F44" s="28">
        <v>0</v>
      </c>
      <c r="G44" s="29">
        <f t="shared" si="3"/>
        <v>0</v>
      </c>
      <c r="K44" s="4"/>
    </row>
    <row r="45" spans="2:11" s="14" customFormat="1" ht="12.75" x14ac:dyDescent="0.2">
      <c r="B45" s="8">
        <v>9</v>
      </c>
      <c r="C45" s="17" t="s">
        <v>44</v>
      </c>
      <c r="D45" s="8" t="s">
        <v>45</v>
      </c>
      <c r="E45" s="27">
        <v>0</v>
      </c>
      <c r="F45" s="28">
        <v>0</v>
      </c>
      <c r="G45" s="29">
        <f t="shared" si="3"/>
        <v>0</v>
      </c>
      <c r="K45" s="4"/>
    </row>
    <row r="46" spans="2:11" s="14" customFormat="1" ht="12.75" x14ac:dyDescent="0.2">
      <c r="B46" s="8">
        <v>10</v>
      </c>
      <c r="C46" s="17" t="s">
        <v>46</v>
      </c>
      <c r="D46" s="8" t="s">
        <v>45</v>
      </c>
      <c r="E46" s="27">
        <v>0</v>
      </c>
      <c r="F46" s="28">
        <v>0</v>
      </c>
      <c r="G46" s="29">
        <f t="shared" si="3"/>
        <v>0</v>
      </c>
      <c r="K46" s="4"/>
    </row>
    <row r="47" spans="2:11" s="14" customFormat="1" ht="12.75" x14ac:dyDescent="0.2">
      <c r="B47" s="8">
        <v>11</v>
      </c>
      <c r="C47" s="17" t="s">
        <v>47</v>
      </c>
      <c r="D47" s="8" t="s">
        <v>45</v>
      </c>
      <c r="E47" s="27">
        <v>0</v>
      </c>
      <c r="F47" s="28">
        <v>0</v>
      </c>
      <c r="G47" s="29">
        <f t="shared" si="3"/>
        <v>0</v>
      </c>
    </row>
    <row r="48" spans="2:11" s="14" customFormat="1" ht="12.75" x14ac:dyDescent="0.2">
      <c r="B48" s="8">
        <v>12</v>
      </c>
      <c r="C48" s="17" t="s">
        <v>48</v>
      </c>
      <c r="D48" s="8" t="s">
        <v>49</v>
      </c>
      <c r="E48" s="27">
        <v>0</v>
      </c>
      <c r="F48" s="28">
        <v>0</v>
      </c>
      <c r="G48" s="29">
        <f t="shared" si="3"/>
        <v>0</v>
      </c>
    </row>
    <row r="49" spans="2:13" s="14" customFormat="1" ht="12.75" x14ac:dyDescent="0.2">
      <c r="B49" s="8">
        <v>13</v>
      </c>
      <c r="C49" s="17" t="s">
        <v>50</v>
      </c>
      <c r="D49" s="8" t="s">
        <v>49</v>
      </c>
      <c r="E49" s="27">
        <v>0</v>
      </c>
      <c r="F49" s="28">
        <v>0</v>
      </c>
      <c r="G49" s="29">
        <f t="shared" si="3"/>
        <v>0</v>
      </c>
    </row>
    <row r="50" spans="2:13" s="14" customFormat="1" ht="12.75" x14ac:dyDescent="0.2">
      <c r="B50" s="8">
        <v>14</v>
      </c>
      <c r="C50" s="17" t="s">
        <v>51</v>
      </c>
      <c r="D50" s="8" t="s">
        <v>49</v>
      </c>
      <c r="E50" s="27">
        <v>0</v>
      </c>
      <c r="F50" s="28">
        <v>0</v>
      </c>
      <c r="G50" s="29">
        <f t="shared" si="3"/>
        <v>0</v>
      </c>
    </row>
    <row r="51" spans="2:13" s="14" customFormat="1" ht="12.75" x14ac:dyDescent="0.2">
      <c r="B51" s="8">
        <v>15</v>
      </c>
      <c r="C51" s="17" t="s">
        <v>52</v>
      </c>
      <c r="D51" s="8" t="s">
        <v>23</v>
      </c>
      <c r="E51" s="27">
        <v>0</v>
      </c>
      <c r="F51" s="28">
        <v>0</v>
      </c>
      <c r="G51" s="29">
        <f t="shared" si="3"/>
        <v>0</v>
      </c>
      <c r="H51" s="30"/>
    </row>
    <row r="52" spans="2:13" s="14" customFormat="1" ht="12.75" x14ac:dyDescent="0.2">
      <c r="B52" s="8" t="s">
        <v>62</v>
      </c>
      <c r="C52" s="17"/>
      <c r="D52" s="8"/>
      <c r="E52" s="27">
        <v>0</v>
      </c>
      <c r="F52" s="28">
        <v>0</v>
      </c>
      <c r="G52" s="29">
        <f t="shared" si="3"/>
        <v>0</v>
      </c>
      <c r="H52" s="30"/>
    </row>
    <row r="53" spans="2:13" s="14" customFormat="1" ht="12.75" x14ac:dyDescent="0.2">
      <c r="B53" s="8" t="s">
        <v>62</v>
      </c>
      <c r="C53" s="17"/>
      <c r="D53" s="8"/>
      <c r="E53" s="27">
        <v>0</v>
      </c>
      <c r="F53" s="28">
        <v>0</v>
      </c>
      <c r="G53" s="29">
        <f t="shared" si="3"/>
        <v>0</v>
      </c>
      <c r="H53" s="30"/>
    </row>
    <row r="54" spans="2:13" s="14" customFormat="1" ht="12.75" x14ac:dyDescent="0.2">
      <c r="B54" s="8" t="s">
        <v>62</v>
      </c>
      <c r="C54" s="17" t="s">
        <v>53</v>
      </c>
      <c r="D54" s="8" t="s">
        <v>23</v>
      </c>
      <c r="E54" s="27">
        <v>0</v>
      </c>
      <c r="F54" s="28">
        <v>0</v>
      </c>
      <c r="G54" s="29">
        <f t="shared" si="3"/>
        <v>0</v>
      </c>
      <c r="H54" s="31"/>
    </row>
    <row r="55" spans="2:13" s="4" customFormat="1" ht="12.75" x14ac:dyDescent="0.2">
      <c r="D55" s="18"/>
      <c r="F55" s="19" t="s">
        <v>35</v>
      </c>
      <c r="G55" s="32">
        <f>SUM(G37:G54)</f>
        <v>0</v>
      </c>
      <c r="H55" s="33"/>
      <c r="J55" s="14"/>
      <c r="K55" s="14"/>
      <c r="L55" s="14"/>
      <c r="M55" s="14"/>
    </row>
    <row r="56" spans="2:13" s="4" customFormat="1" ht="12.75" x14ac:dyDescent="0.2">
      <c r="D56" s="18"/>
      <c r="F56" s="21" t="s">
        <v>36</v>
      </c>
      <c r="G56" s="34">
        <f>G55*0.2</f>
        <v>0</v>
      </c>
      <c r="J56" s="14"/>
      <c r="K56" s="14"/>
      <c r="L56" s="14"/>
      <c r="M56" s="14"/>
    </row>
    <row r="57" spans="2:13" s="4" customFormat="1" ht="12.75" x14ac:dyDescent="0.2">
      <c r="D57" s="18"/>
      <c r="F57" s="19" t="s">
        <v>37</v>
      </c>
      <c r="G57" s="35">
        <f>G55+G56</f>
        <v>0</v>
      </c>
      <c r="J57" s="14"/>
      <c r="K57" s="14"/>
      <c r="L57" s="14"/>
      <c r="M57" s="14"/>
    </row>
    <row r="58" spans="2:13" s="36" customFormat="1" ht="11.25" x14ac:dyDescent="0.2">
      <c r="D58" s="37"/>
    </row>
    <row r="59" spans="2:13" s="36" customFormat="1" ht="12.75" x14ac:dyDescent="0.2">
      <c r="C59" s="24"/>
      <c r="D59" s="37"/>
      <c r="F59" s="55"/>
      <c r="G59" s="55"/>
    </row>
    <row r="60" spans="2:13" ht="18.75" x14ac:dyDescent="0.3">
      <c r="B60" s="56" t="s">
        <v>61</v>
      </c>
      <c r="C60" s="56"/>
      <c r="D60" s="56"/>
      <c r="E60" s="56"/>
      <c r="G60" s="38">
        <f>G57+G31</f>
        <v>0</v>
      </c>
    </row>
  </sheetData>
  <mergeCells count="5">
    <mergeCell ref="B3:G3"/>
    <mergeCell ref="B34:G34"/>
    <mergeCell ref="F59:G59"/>
    <mergeCell ref="B60:E60"/>
    <mergeCell ref="B1:G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AC0BF3-9C97-41F6-820D-852E40656AF6}">
  <dimension ref="A1:D11"/>
  <sheetViews>
    <sheetView workbookViewId="0">
      <selection activeCell="B16" sqref="B16"/>
    </sheetView>
  </sheetViews>
  <sheetFormatPr defaultRowHeight="15" x14ac:dyDescent="0.25"/>
  <cols>
    <col min="1" max="1" width="4.140625" customWidth="1"/>
    <col min="2" max="2" width="109.5703125" customWidth="1"/>
    <col min="3" max="4" width="25.5703125" customWidth="1"/>
  </cols>
  <sheetData>
    <row r="1" spans="1:4" ht="38.25" x14ac:dyDescent="0.25">
      <c r="A1" s="48" t="s">
        <v>90</v>
      </c>
      <c r="B1" s="48" t="s">
        <v>89</v>
      </c>
      <c r="C1" s="48" t="s">
        <v>88</v>
      </c>
      <c r="D1" s="48" t="s">
        <v>87</v>
      </c>
    </row>
    <row r="2" spans="1:4" ht="55.5" customHeight="1" x14ac:dyDescent="0.25">
      <c r="A2" s="47">
        <v>1</v>
      </c>
      <c r="B2" s="46" t="s">
        <v>92</v>
      </c>
      <c r="C2" s="42"/>
      <c r="D2" s="42"/>
    </row>
    <row r="3" spans="1:4" ht="36" customHeight="1" x14ac:dyDescent="0.25">
      <c r="A3" s="44">
        <v>2</v>
      </c>
      <c r="B3" s="43" t="s">
        <v>93</v>
      </c>
      <c r="C3" s="42"/>
      <c r="D3" s="42"/>
    </row>
    <row r="4" spans="1:4" ht="36" customHeight="1" x14ac:dyDescent="0.25">
      <c r="A4" s="44">
        <v>3</v>
      </c>
      <c r="B4" s="43" t="s">
        <v>86</v>
      </c>
      <c r="C4" s="42"/>
      <c r="D4" s="42"/>
    </row>
    <row r="5" spans="1:4" ht="36" customHeight="1" x14ac:dyDescent="0.25">
      <c r="A5" s="44">
        <v>4</v>
      </c>
      <c r="B5" s="43" t="s">
        <v>85</v>
      </c>
      <c r="C5" s="42"/>
      <c r="D5" s="42"/>
    </row>
    <row r="6" spans="1:4" ht="36" customHeight="1" x14ac:dyDescent="0.25">
      <c r="A6" s="44">
        <v>5</v>
      </c>
      <c r="B6" s="45" t="s">
        <v>84</v>
      </c>
      <c r="C6" s="42"/>
      <c r="D6" s="42"/>
    </row>
    <row r="7" spans="1:4" ht="36" customHeight="1" x14ac:dyDescent="0.25">
      <c r="A7" s="44">
        <v>6</v>
      </c>
      <c r="B7" s="43" t="s">
        <v>83</v>
      </c>
      <c r="C7" s="42"/>
      <c r="D7" s="42"/>
    </row>
    <row r="8" spans="1:4" ht="28.5" customHeight="1" x14ac:dyDescent="0.25">
      <c r="A8" s="44">
        <v>7</v>
      </c>
      <c r="B8" s="43" t="s">
        <v>91</v>
      </c>
      <c r="C8" s="42"/>
      <c r="D8" s="42"/>
    </row>
    <row r="9" spans="1:4" x14ac:dyDescent="0.25">
      <c r="A9" s="41"/>
      <c r="B9" s="41"/>
    </row>
    <row r="10" spans="1:4" x14ac:dyDescent="0.25">
      <c r="A10" s="40"/>
    </row>
    <row r="11" spans="1:4" x14ac:dyDescent="0.25">
      <c r="A11" s="39"/>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31"/>
  <sheetViews>
    <sheetView topLeftCell="A21" workbookViewId="0">
      <selection activeCell="B29" sqref="B29"/>
    </sheetView>
  </sheetViews>
  <sheetFormatPr defaultRowHeight="15" x14ac:dyDescent="0.25"/>
  <cols>
    <col min="1" max="1" width="35.140625" customWidth="1"/>
    <col min="2" max="2" width="119.7109375" customWidth="1"/>
  </cols>
  <sheetData>
    <row r="1" spans="1:2" ht="21" x14ac:dyDescent="0.35">
      <c r="A1" s="51" t="s">
        <v>59</v>
      </c>
      <c r="B1" s="51"/>
    </row>
    <row r="3" spans="1:2" ht="40.5" customHeight="1" x14ac:dyDescent="0.25">
      <c r="A3" s="52" t="s">
        <v>60</v>
      </c>
      <c r="B3" s="52"/>
    </row>
    <row r="4" spans="1:2" ht="84.75" customHeight="1" x14ac:dyDescent="0.25">
      <c r="A4" s="52"/>
      <c r="B4" s="52"/>
    </row>
    <row r="6" spans="1:2" ht="75" x14ac:dyDescent="0.25">
      <c r="A6" s="50" t="s">
        <v>0</v>
      </c>
      <c r="B6" s="2" t="s">
        <v>15</v>
      </c>
    </row>
    <row r="7" spans="1:2" ht="129" customHeight="1" x14ac:dyDescent="0.25">
      <c r="A7" s="50"/>
      <c r="B7" s="2" t="s">
        <v>1</v>
      </c>
    </row>
    <row r="8" spans="1:2" ht="21" customHeight="1" x14ac:dyDescent="0.25">
      <c r="B8" s="1"/>
    </row>
    <row r="9" spans="1:2" ht="29.25" customHeight="1" x14ac:dyDescent="0.25">
      <c r="A9" s="49" t="s">
        <v>2</v>
      </c>
      <c r="B9" s="2" t="s">
        <v>63</v>
      </c>
    </row>
    <row r="10" spans="1:2" x14ac:dyDescent="0.25">
      <c r="A10" s="49"/>
      <c r="B10" s="2" t="s">
        <v>14</v>
      </c>
    </row>
    <row r="11" spans="1:2" x14ac:dyDescent="0.25">
      <c r="A11" s="49"/>
      <c r="B11" s="2" t="s">
        <v>3</v>
      </c>
    </row>
    <row r="12" spans="1:2" ht="30" x14ac:dyDescent="0.25">
      <c r="A12" s="49"/>
      <c r="B12" s="2" t="s">
        <v>81</v>
      </c>
    </row>
    <row r="13" spans="1:2" x14ac:dyDescent="0.25">
      <c r="A13" s="49"/>
      <c r="B13" s="2" t="s">
        <v>4</v>
      </c>
    </row>
    <row r="14" spans="1:2" ht="20.25" customHeight="1" x14ac:dyDescent="0.25">
      <c r="A14" s="49"/>
      <c r="B14" s="2" t="s">
        <v>5</v>
      </c>
    </row>
    <row r="15" spans="1:2" x14ac:dyDescent="0.25">
      <c r="A15" s="49"/>
      <c r="B15" s="2" t="s">
        <v>64</v>
      </c>
    </row>
    <row r="16" spans="1:2" ht="30" x14ac:dyDescent="0.25">
      <c r="A16" s="49"/>
      <c r="B16" s="2" t="s">
        <v>65</v>
      </c>
    </row>
    <row r="17" spans="1:2" ht="30" customHeight="1" x14ac:dyDescent="0.25">
      <c r="A17" s="49"/>
      <c r="B17" s="2" t="s">
        <v>67</v>
      </c>
    </row>
    <row r="18" spans="1:2" ht="45" x14ac:dyDescent="0.25">
      <c r="A18" s="49"/>
      <c r="B18" s="2" t="s">
        <v>80</v>
      </c>
    </row>
    <row r="19" spans="1:2" ht="210" x14ac:dyDescent="0.25">
      <c r="A19" s="49"/>
      <c r="B19" s="2" t="s">
        <v>77</v>
      </c>
    </row>
    <row r="20" spans="1:2" ht="75" x14ac:dyDescent="0.25">
      <c r="A20" s="49"/>
      <c r="B20" s="2" t="s">
        <v>68</v>
      </c>
    </row>
    <row r="21" spans="1:2" x14ac:dyDescent="0.25">
      <c r="B21" s="1"/>
    </row>
    <row r="22" spans="1:2" x14ac:dyDescent="0.25">
      <c r="A22" s="49" t="s">
        <v>6</v>
      </c>
      <c r="B22" s="2" t="s">
        <v>7</v>
      </c>
    </row>
    <row r="23" spans="1:2" ht="30" x14ac:dyDescent="0.25">
      <c r="A23" s="49"/>
      <c r="B23" s="2" t="s">
        <v>8</v>
      </c>
    </row>
    <row r="24" spans="1:2" x14ac:dyDescent="0.25">
      <c r="A24" s="49"/>
      <c r="B24" s="2" t="s">
        <v>9</v>
      </c>
    </row>
    <row r="25" spans="1:2" ht="30" x14ac:dyDescent="0.25">
      <c r="A25" s="49"/>
      <c r="B25" s="2" t="s">
        <v>13</v>
      </c>
    </row>
    <row r="27" spans="1:2" ht="45" x14ac:dyDescent="0.25">
      <c r="A27" s="50" t="s">
        <v>10</v>
      </c>
      <c r="B27" s="2" t="s">
        <v>11</v>
      </c>
    </row>
    <row r="28" spans="1:2" ht="120" x14ac:dyDescent="0.25">
      <c r="A28" s="50"/>
      <c r="B28" s="2" t="s">
        <v>66</v>
      </c>
    </row>
    <row r="29" spans="1:2" ht="30" x14ac:dyDescent="0.25">
      <c r="A29" s="50"/>
      <c r="B29" s="2" t="s">
        <v>76</v>
      </c>
    </row>
    <row r="30" spans="1:2" ht="30" x14ac:dyDescent="0.25">
      <c r="A30" s="50"/>
      <c r="B30" s="2" t="s">
        <v>12</v>
      </c>
    </row>
    <row r="31" spans="1:2" x14ac:dyDescent="0.25">
      <c r="B31" s="1"/>
    </row>
  </sheetData>
  <mergeCells count="6">
    <mergeCell ref="A22:A25"/>
    <mergeCell ref="A27:A30"/>
    <mergeCell ref="A9:A20"/>
    <mergeCell ref="A6:A7"/>
    <mergeCell ref="A1:B1"/>
    <mergeCell ref="A3:B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Аркуші</vt:lpstr>
      </vt:variant>
      <vt:variant>
        <vt:i4>3</vt:i4>
      </vt:variant>
    </vt:vector>
  </HeadingPairs>
  <TitlesOfParts>
    <vt:vector size="3" baseType="lpstr">
      <vt:lpstr>Приклад заповнення кошторису</vt:lpstr>
      <vt:lpstr>Основні вимоги </vt:lpstr>
      <vt:lpstr>Технічні вимоги до СКС</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Король Ігор</cp:lastModifiedBy>
  <dcterms:created xsi:type="dcterms:W3CDTF">2015-06-05T18:19:34Z</dcterms:created>
  <dcterms:modified xsi:type="dcterms:W3CDTF">2026-02-19T12:23:12Z</dcterms:modified>
</cp:coreProperties>
</file>