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!ТЕНДЕРИ  2019-2024\2024 - 2025р. - Тендери\Логістика Тендер по Дизайнерах\Тендер дизайнер\Тендер дизайнер\Тендер дизайнер\"/>
    </mc:Choice>
  </mc:AlternateContent>
  <xr:revisionPtr revIDLastSave="0" documentId="13_ncr:1_{F327D579-F68B-4DCA-9CCC-7E9276186C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артість пропозиції" sheetId="6" r:id="rId1"/>
    <sheet name="Кваліфікаційні вимоги" sheetId="4" r:id="rId2"/>
    <sheet name="Концепція дизайн-проєкту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C6" i="6" s="1"/>
  <c r="E6" i="6" s="1"/>
  <c r="E7" i="6" s="1"/>
  <c r="D26" i="6"/>
  <c r="C5" i="6" s="1"/>
  <c r="E5" i="6" s="1"/>
</calcChain>
</file>

<file path=xl/sharedStrings.xml><?xml version="1.0" encoding="utf-8"?>
<sst xmlns="http://schemas.openxmlformats.org/spreadsheetml/2006/main" count="82" uniqueCount="70">
  <si>
    <t>Кваліфікаційні вимоги до учасника</t>
  </si>
  <si>
    <t xml:space="preserve">Заповнюються поля, виділені зеленим кольором </t>
  </si>
  <si>
    <t>№</t>
  </si>
  <si>
    <t>Найменування</t>
  </si>
  <si>
    <t>Так/Ні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</si>
  <si>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M.E.Doc).</t>
  </si>
  <si>
    <t>Департамент/підрозділ/кімната</t>
  </si>
  <si>
    <t>№ кабінету</t>
  </si>
  <si>
    <t>Залишити без змін</t>
  </si>
  <si>
    <t>Запланувати</t>
  </si>
  <si>
    <t>Кабінет Голови Правління</t>
  </si>
  <si>
    <t xml:space="preserve">Замінити ковролін на ламінат. 1 робоче місце + місця для відвідувачів/невеликий круглий стіл з 4 кріслами. Шафи/тумби для документів, шафу для одягу. </t>
  </si>
  <si>
    <t>Кімната секретаря</t>
  </si>
  <si>
    <t>Кімнати очікування</t>
  </si>
  <si>
    <t>Замінити ковролін на ламінат. Дивани та столик, шафи для одягу, кольоровий принтер 0,7*0,7*1,1м.</t>
  </si>
  <si>
    <t>Конферензал</t>
  </si>
  <si>
    <t>Замінити ковролін на ламінат. Овальний стіл на 10-12 осіб. Екран для демонстрації, кулер. На стінах патріотичні/національні фотошпалери з зображенням України/перемоги/нац. символів тощо</t>
  </si>
  <si>
    <t>Замінити ковролін на ламінат. Дивани та столик, шафи одягові, тумби для канцтоварів.</t>
  </si>
  <si>
    <t>Кабінети Членів Правління</t>
  </si>
  <si>
    <t>Підлога</t>
  </si>
  <si>
    <t xml:space="preserve">Розділити 1 кімнату на 2, встановивши перегородку з г/к на всю висоту та двері згідно плану. В кожній з кімнат 1 робоче місце + місця для відвідувачів. Шафи/тумби для документів. </t>
  </si>
  <si>
    <t>Кімнати переговорів</t>
  </si>
  <si>
    <t>Крісла та стіл, шафу/тумбу для документів. Кавову машину.</t>
  </si>
  <si>
    <t>Коридор + дві кімнати</t>
  </si>
  <si>
    <t>Шафи для одягу</t>
  </si>
  <si>
    <t xml:space="preserve">Замінити ковролін на ламінат. Розділити 1 кімнату на 2 встановивши перегородку з г/к на всю висоту та двері згідно плану. В кожній з кімнат 1 робоче місце + місця для відвідувачів. Шафи/тумби для документів. </t>
  </si>
  <si>
    <t>Замінити ковролін на ламінат. Крісла та стіл,  шафи одягові, шафу/тумбу для документів. Кавову машину.</t>
  </si>
  <si>
    <t>Кімната департаменту з кабінетом</t>
  </si>
  <si>
    <t xml:space="preserve">Скляний кабінет для керівника + 2 місця для відвідувачів. Площа кабінету 8-9 м.кв., висота 2,5 м.
3 робочих місця для працівників. Стіл 1,5 м*0,65 м.,тумба мобільна на 3 шухляди. Шафи/тумби для документів. </t>
  </si>
  <si>
    <t>Кімната переговорів</t>
  </si>
  <si>
    <t>Крісла та стіл, шафу одягова, тумбу для документів.</t>
  </si>
  <si>
    <t>Кімната департаменту</t>
  </si>
  <si>
    <t>10 робочих місць для працівників. Стіл 1,5 м*0,65 м., тумба мобільна на 3 шухляди. Шафи/тумби для документів, шафи для одягу. Розмістити 2-3 сейфи. Місця на 2-3 принтери.</t>
  </si>
  <si>
    <t>Коридор, 2 поверх</t>
  </si>
  <si>
    <t>Зону очікування (дивани, столик)</t>
  </si>
  <si>
    <t>Коридор, 3 поверх</t>
  </si>
  <si>
    <t>Концепція проекту</t>
  </si>
  <si>
    <t>Робоча документація</t>
  </si>
  <si>
    <t>Обмірний план</t>
  </si>
  <si>
    <t>Специфікація меблів</t>
  </si>
  <si>
    <t>Схема прив’язки елементів освітлення, специфікація</t>
  </si>
  <si>
    <t>Схема груп освітлення</t>
  </si>
  <si>
    <t>Схема рохміщення розеток</t>
  </si>
  <si>
    <t>Креслення корпусних меблів</t>
  </si>
  <si>
    <t>Загальна відомість оздоблення</t>
  </si>
  <si>
    <t>Пропозиція щодо дизайну приміщень</t>
  </si>
  <si>
    <t>Пропозиція розміщення банківських лого на стінах конферен залів/ коридорів тощо</t>
  </si>
  <si>
    <t>Варіанти планування з розстановкою меблів та обладнання</t>
  </si>
  <si>
    <t>План монтажу необхідних перегородок</t>
  </si>
  <si>
    <t>Схема розміщення/перенесення приладів опалення (за потреби)</t>
  </si>
  <si>
    <t>Перелік приміщень для дизайну
(витяги з тех. паспорту, плани та фото приміщень подані в папці "Матеріали для технічного завдання")</t>
  </si>
  <si>
    <t>Пропозиція щодо кольорово-стильового оформлення інтер’єру</t>
  </si>
  <si>
    <t>Візуалізація частини приміщень, а саме кімнат 201,202,203</t>
  </si>
  <si>
    <t xml:space="preserve">Замінити ковролін на ламінат. 1 робоче місце, тумби для документів до підвіконника. Закриту кавову зону (розсувні двері) з умивальником, посудомийною машиною. </t>
  </si>
  <si>
    <t>Площа приміщень</t>
  </si>
  <si>
    <t>Загальна площа для візуалізації, м.кв.</t>
  </si>
  <si>
    <t xml:space="preserve">Площа для дизайн-проєкту, м.кв. </t>
  </si>
  <si>
    <t xml:space="preserve">Площа для візуалізації, м.кв. </t>
  </si>
  <si>
    <t>Ціна за 1 м.кв. з ПДВ, грн.</t>
  </si>
  <si>
    <t>Вартість з ПДВ, грн.</t>
  </si>
  <si>
    <t>Загальна вартість</t>
  </si>
  <si>
    <t>Коментар*</t>
  </si>
  <si>
    <t>* Поле Коментар заповнюється за необхідності</t>
  </si>
  <si>
    <t>Надання рекомендаційних листів від партнерів про співпрацю, з контактами (надати документальне підтвердження у складі тендерної пропозиції)</t>
  </si>
  <si>
    <t>Концепція дизайн-проєкту в т.ч. повинна містити:</t>
  </si>
  <si>
    <t>Термін виконня дизайн проекту з дня отримання авансової оплати, календарні дні</t>
  </si>
  <si>
    <t>Досвід проектування офісів / комерційних приміщень — не менше 3 реалізованих об’єктів за останні 5 років. (надати документальне підтвердження у складі тендерної пропозиції)</t>
  </si>
  <si>
    <t>Досвід координації з інженерами (ОВіК, ЕОМ, ВК), розуміння вимог ДБН та норм пожежної безпеки</t>
  </si>
  <si>
    <t>Володіння AutoCAD/ Archicad/Revit</t>
  </si>
  <si>
    <t>Загальна площа для дизайн-проєкту, м.кв.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</si>
</sst>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UAH]"/>
    <numFmt numFmtId="165" formatCode="[$-419]General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9" fillId="0" borderId="0"/>
    <xf numFmtId="0" fontId="6" fillId="0" borderId="0"/>
    <xf numFmtId="0" fontId="10" fillId="0" borderId="0"/>
    <xf numFmtId="165" fontId="11" fillId="0" borderId="0"/>
    <xf numFmtId="0" fontId="8" fillId="0" borderId="0"/>
    <xf numFmtId="0" fontId="11" fillId="0" borderId="0"/>
    <xf numFmtId="0" fontId="6" fillId="0" borderId="0"/>
    <xf numFmtId="0" fontId="3" fillId="0" borderId="0"/>
  </cellStyleXfs>
  <cellXfs count="49"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vertical="center" wrapText="1"/>
    </xf>
    <xf numFmtId="0" fontId="5" fillId="0" borderId="0" xfId="3" applyFont="1"/>
    <xf numFmtId="0" fontId="14" fillId="0" borderId="0" xfId="3" applyFont="1" applyAlignment="1">
      <alignment horizontal="left"/>
    </xf>
    <xf numFmtId="0" fontId="15" fillId="3" borderId="0" xfId="3" applyFont="1" applyFill="1"/>
    <xf numFmtId="0" fontId="12" fillId="3" borderId="0" xfId="3" applyFont="1" applyFill="1" applyAlignment="1">
      <alignment horizontal="center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right"/>
    </xf>
    <xf numFmtId="0" fontId="12" fillId="0" borderId="0" xfId="3" applyFont="1" applyAlignment="1">
      <alignment horizontal="left"/>
    </xf>
    <xf numFmtId="0" fontId="12" fillId="0" borderId="0" xfId="3" applyFont="1"/>
    <xf numFmtId="0" fontId="14" fillId="4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7" fillId="0" borderId="0" xfId="3" applyFont="1"/>
    <xf numFmtId="0" fontId="4" fillId="0" borderId="0" xfId="3" applyFont="1"/>
    <xf numFmtId="2" fontId="4" fillId="3" borderId="1" xfId="3" applyNumberFormat="1" applyFont="1" applyFill="1" applyBorder="1" applyAlignment="1">
      <alignment horizontal="center" vertical="center" wrapText="1"/>
    </xf>
    <xf numFmtId="0" fontId="4" fillId="3" borderId="1" xfId="3" applyFont="1" applyFill="1" applyBorder="1"/>
    <xf numFmtId="0" fontId="14" fillId="4" borderId="1" xfId="3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3" fillId="0" borderId="0" xfId="9"/>
    <xf numFmtId="0" fontId="3" fillId="0" borderId="1" xfId="9" applyBorder="1" applyAlignment="1">
      <alignment vertical="top" wrapText="1"/>
    </xf>
    <xf numFmtId="0" fontId="3" fillId="0" borderId="1" xfId="9" applyBorder="1" applyAlignment="1">
      <alignment horizontal="center" vertical="top" wrapText="1"/>
    </xf>
    <xf numFmtId="0" fontId="3" fillId="0" borderId="1" xfId="9" applyBorder="1" applyAlignment="1">
      <alignment horizontal="center" vertical="top"/>
    </xf>
    <xf numFmtId="0" fontId="3" fillId="0" borderId="0" xfId="9" applyAlignment="1">
      <alignment vertical="top" wrapText="1"/>
    </xf>
    <xf numFmtId="0" fontId="18" fillId="0" borderId="0" xfId="9" applyFont="1" applyAlignment="1">
      <alignment horizontal="center" vertical="top"/>
    </xf>
    <xf numFmtId="0" fontId="3" fillId="0" borderId="0" xfId="9" applyAlignment="1">
      <alignment horizontal="justify"/>
    </xf>
    <xf numFmtId="0" fontId="3" fillId="0" borderId="0" xfId="9" applyAlignment="1">
      <alignment horizontal="justify" vertical="top" wrapText="1"/>
    </xf>
    <xf numFmtId="0" fontId="3" fillId="0" borderId="0" xfId="9" applyAlignment="1">
      <alignment wrapText="1"/>
    </xf>
    <xf numFmtId="0" fontId="15" fillId="3" borderId="0" xfId="1" applyFont="1" applyFill="1" applyAlignment="1">
      <alignment horizontal="centerContinuous" vertical="center" wrapText="1"/>
    </xf>
    <xf numFmtId="0" fontId="3" fillId="0" borderId="0" xfId="9" applyAlignment="1">
      <alignment horizontal="centerContinuous"/>
    </xf>
    <xf numFmtId="0" fontId="12" fillId="0" borderId="0" xfId="9" applyFont="1" applyAlignment="1">
      <alignment horizontal="right" vertical="top" wrapText="1"/>
    </xf>
    <xf numFmtId="0" fontId="15" fillId="6" borderId="0" xfId="1" applyFont="1" applyFill="1" applyAlignment="1">
      <alignment horizontal="centerContinuous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Continuous" wrapText="1"/>
    </xf>
    <xf numFmtId="0" fontId="20" fillId="0" borderId="0" xfId="0" applyFont="1" applyAlignment="1">
      <alignment horizontal="left" vertical="top" wrapText="1"/>
    </xf>
    <xf numFmtId="0" fontId="15" fillId="0" borderId="1" xfId="3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0" borderId="0" xfId="9" applyFont="1" applyAlignment="1">
      <alignment horizontal="centerContinuous" wrapText="1"/>
    </xf>
    <xf numFmtId="0" fontId="2" fillId="0" borderId="1" xfId="9" applyFont="1" applyBorder="1" applyAlignment="1">
      <alignment vertical="top" wrapText="1"/>
    </xf>
    <xf numFmtId="0" fontId="1" fillId="0" borderId="1" xfId="9" applyFont="1" applyBorder="1" applyAlignment="1">
      <alignment vertical="top" wrapText="1"/>
    </xf>
    <xf numFmtId="0" fontId="12" fillId="0" borderId="0" xfId="9" applyFont="1"/>
    <xf numFmtId="0" fontId="12" fillId="0" borderId="0" xfId="9" applyFont="1" applyAlignment="1">
      <alignment horizontal="right"/>
    </xf>
    <xf numFmtId="0" fontId="15" fillId="7" borderId="3" xfId="1" applyFont="1" applyFill="1" applyBorder="1" applyAlignment="1">
      <alignment horizontal="center" vertical="center" wrapText="1"/>
    </xf>
    <xf numFmtId="0" fontId="15" fillId="7" borderId="4" xfId="1" applyFont="1" applyFill="1" applyBorder="1" applyAlignment="1">
      <alignment horizontal="center" vertical="center" wrapText="1"/>
    </xf>
  </cellXfs>
  <cellStyles count="10">
    <cellStyle name="Excel Built-in Normal" xfId="5" xr:uid="{00000000-0005-0000-0000-000000000000}"/>
    <cellStyle name="Normal_Техника_спецификация" xfId="2" xr:uid="{00000000-0005-0000-0000-000001000000}"/>
    <cellStyle name="Normalny_R_Zachodni_IV kw_v2_od" xfId="6" xr:uid="{00000000-0005-0000-0000-000002000000}"/>
    <cellStyle name="TableStyleLight1" xfId="7" xr:uid="{00000000-0005-0000-0000-000003000000}"/>
    <cellStyle name="Звичайний 2" xfId="9" xr:uid="{FB4A0B9B-3241-4F00-95F1-AEA53182E5D8}"/>
    <cellStyle name="Обычный" xfId="0" builtinId="0"/>
    <cellStyle name="Обычный 11" xfId="8" xr:uid="{00000000-0005-0000-0000-000005000000}"/>
    <cellStyle name="Обычный 2" xfId="1" xr:uid="{00000000-0005-0000-0000-000006000000}"/>
    <cellStyle name="Обычный 3" xfId="3" xr:uid="{00000000-0005-0000-0000-000007000000}"/>
    <cellStyle name="Стиль 1" xfId="4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2C1F-0595-4860-ACA6-2D7ABCB2B8F4}">
  <dimension ref="B2:G39"/>
  <sheetViews>
    <sheetView tabSelected="1" zoomScale="90" zoomScaleNormal="90" workbookViewId="0">
      <selection activeCell="I4" sqref="I4"/>
    </sheetView>
  </sheetViews>
  <sheetFormatPr defaultColWidth="8.83203125" defaultRowHeight="15" x14ac:dyDescent="0.25"/>
  <cols>
    <col min="1" max="1" width="8.83203125" style="23"/>
    <col min="2" max="2" width="46.1640625" style="23" customWidth="1"/>
    <col min="3" max="3" width="19.33203125" style="23" customWidth="1"/>
    <col min="4" max="5" width="18.5" style="23" customWidth="1"/>
    <col min="6" max="6" width="25.83203125" style="23" customWidth="1"/>
    <col min="7" max="7" width="63.83203125" style="23" customWidth="1"/>
    <col min="8" max="8" width="13.1640625" style="23" customWidth="1"/>
    <col min="9" max="9" width="15.6640625" style="23" customWidth="1"/>
    <col min="10" max="16384" width="8.83203125" style="23"/>
  </cols>
  <sheetData>
    <row r="2" spans="2:7" x14ac:dyDescent="0.25">
      <c r="B2" s="32" t="s">
        <v>1</v>
      </c>
      <c r="C2" s="32"/>
      <c r="D2" s="32"/>
    </row>
    <row r="3" spans="2:7" x14ac:dyDescent="0.25">
      <c r="B3" s="35"/>
      <c r="C3" s="35"/>
      <c r="D3" s="35"/>
    </row>
    <row r="4" spans="2:7" ht="75" x14ac:dyDescent="0.25">
      <c r="B4" s="15"/>
      <c r="C4" s="15" t="s">
        <v>54</v>
      </c>
      <c r="D4" s="15" t="s">
        <v>58</v>
      </c>
      <c r="E4" s="14" t="s">
        <v>59</v>
      </c>
      <c r="F4" s="14" t="s">
        <v>65</v>
      </c>
    </row>
    <row r="5" spans="2:7" ht="30" x14ac:dyDescent="0.25">
      <c r="B5" s="15" t="s">
        <v>69</v>
      </c>
      <c r="C5" s="36">
        <f>D26</f>
        <v>626.09999999999991</v>
      </c>
      <c r="D5" s="37"/>
      <c r="E5" s="2">
        <f>C5*D5</f>
        <v>0</v>
      </c>
      <c r="F5" s="47"/>
    </row>
    <row r="6" spans="2:7" x14ac:dyDescent="0.25">
      <c r="B6" s="15" t="s">
        <v>55</v>
      </c>
      <c r="C6" s="36">
        <f>E26</f>
        <v>199.5</v>
      </c>
      <c r="D6" s="37"/>
      <c r="E6" s="2">
        <f>C6*D6</f>
        <v>0</v>
      </c>
      <c r="F6" s="48"/>
    </row>
    <row r="7" spans="2:7" x14ac:dyDescent="0.25">
      <c r="D7" s="46" t="s">
        <v>60</v>
      </c>
      <c r="E7" s="2">
        <f>E5+E6</f>
        <v>0</v>
      </c>
    </row>
    <row r="8" spans="2:7" x14ac:dyDescent="0.25">
      <c r="D8" s="45"/>
    </row>
    <row r="9" spans="2:7" ht="75" x14ac:dyDescent="0.3">
      <c r="C9" s="42" t="s">
        <v>50</v>
      </c>
      <c r="D9" s="33"/>
      <c r="E9" s="33"/>
    </row>
    <row r="10" spans="2:7" ht="45" x14ac:dyDescent="0.25">
      <c r="B10" s="15" t="s">
        <v>6</v>
      </c>
      <c r="C10" s="15" t="s">
        <v>7</v>
      </c>
      <c r="D10" s="15" t="s">
        <v>56</v>
      </c>
      <c r="E10" s="15" t="s">
        <v>57</v>
      </c>
      <c r="F10" s="15" t="s">
        <v>8</v>
      </c>
      <c r="G10" s="14" t="s">
        <v>9</v>
      </c>
    </row>
    <row r="11" spans="2:7" ht="45" x14ac:dyDescent="0.25">
      <c r="B11" s="24" t="s">
        <v>10</v>
      </c>
      <c r="C11" s="25">
        <v>201</v>
      </c>
      <c r="D11" s="25">
        <v>30.4</v>
      </c>
      <c r="E11" s="25">
        <v>30.4</v>
      </c>
      <c r="F11" s="24"/>
      <c r="G11" s="44" t="s">
        <v>11</v>
      </c>
    </row>
    <row r="12" spans="2:7" ht="60" x14ac:dyDescent="0.25">
      <c r="B12" s="24" t="s">
        <v>12</v>
      </c>
      <c r="C12" s="25">
        <v>201</v>
      </c>
      <c r="D12" s="26">
        <v>18.7</v>
      </c>
      <c r="E12" s="26">
        <v>18.7</v>
      </c>
      <c r="F12" s="24"/>
      <c r="G12" s="44" t="s">
        <v>53</v>
      </c>
    </row>
    <row r="13" spans="2:7" ht="30" x14ac:dyDescent="0.25">
      <c r="B13" s="24" t="s">
        <v>13</v>
      </c>
      <c r="C13" s="25">
        <v>201</v>
      </c>
      <c r="D13" s="26">
        <v>12.9</v>
      </c>
      <c r="E13" s="26">
        <v>12.9</v>
      </c>
      <c r="F13" s="24"/>
      <c r="G13" s="43" t="s">
        <v>14</v>
      </c>
    </row>
    <row r="14" spans="2:7" ht="60" x14ac:dyDescent="0.25">
      <c r="B14" s="24" t="s">
        <v>15</v>
      </c>
      <c r="C14" s="25">
        <v>202</v>
      </c>
      <c r="D14" s="26">
        <v>32.799999999999997</v>
      </c>
      <c r="E14" s="26">
        <v>32.799999999999997</v>
      </c>
      <c r="F14" s="24"/>
      <c r="G14" s="43" t="s">
        <v>16</v>
      </c>
    </row>
    <row r="15" spans="2:7" ht="30" x14ac:dyDescent="0.25">
      <c r="B15" s="24" t="s">
        <v>13</v>
      </c>
      <c r="C15" s="25">
        <v>202</v>
      </c>
      <c r="D15" s="26">
        <v>17.899999999999999</v>
      </c>
      <c r="E15" s="26">
        <v>17.899999999999999</v>
      </c>
      <c r="F15" s="24"/>
      <c r="G15" s="43" t="s">
        <v>17</v>
      </c>
    </row>
    <row r="16" spans="2:7" ht="60" x14ac:dyDescent="0.25">
      <c r="B16" s="24" t="s">
        <v>18</v>
      </c>
      <c r="C16" s="25">
        <v>203</v>
      </c>
      <c r="D16" s="26">
        <v>32.799999999999997</v>
      </c>
      <c r="E16" s="26">
        <v>32.799999999999997</v>
      </c>
      <c r="F16" s="24" t="s">
        <v>19</v>
      </c>
      <c r="G16" s="43" t="s">
        <v>20</v>
      </c>
    </row>
    <row r="17" spans="2:7" ht="30" x14ac:dyDescent="0.25">
      <c r="B17" s="24" t="s">
        <v>21</v>
      </c>
      <c r="C17" s="25">
        <v>203</v>
      </c>
      <c r="D17" s="26">
        <v>13.1</v>
      </c>
      <c r="E17" s="26">
        <v>13.1</v>
      </c>
      <c r="F17" s="24" t="s">
        <v>19</v>
      </c>
      <c r="G17" s="24" t="s">
        <v>22</v>
      </c>
    </row>
    <row r="18" spans="2:7" x14ac:dyDescent="0.25">
      <c r="B18" s="24" t="s">
        <v>23</v>
      </c>
      <c r="C18" s="25">
        <v>203</v>
      </c>
      <c r="D18" s="26">
        <v>17.2</v>
      </c>
      <c r="E18" s="26"/>
      <c r="F18" s="24" t="s">
        <v>19</v>
      </c>
      <c r="G18" s="24" t="s">
        <v>24</v>
      </c>
    </row>
    <row r="19" spans="2:7" ht="60" x14ac:dyDescent="0.25">
      <c r="B19" s="24" t="s">
        <v>18</v>
      </c>
      <c r="C19" s="25">
        <v>204</v>
      </c>
      <c r="D19" s="26">
        <v>32.799999999999997</v>
      </c>
      <c r="E19" s="26"/>
      <c r="F19" s="24"/>
      <c r="G19" s="43" t="s">
        <v>25</v>
      </c>
    </row>
    <row r="20" spans="2:7" ht="30" x14ac:dyDescent="0.25">
      <c r="B20" s="24" t="s">
        <v>21</v>
      </c>
      <c r="C20" s="25">
        <v>204</v>
      </c>
      <c r="D20" s="26">
        <v>17.5</v>
      </c>
      <c r="E20" s="26"/>
      <c r="F20" s="24"/>
      <c r="G20" s="43" t="s">
        <v>26</v>
      </c>
    </row>
    <row r="21" spans="2:7" ht="75" x14ac:dyDescent="0.25">
      <c r="B21" s="24" t="s">
        <v>27</v>
      </c>
      <c r="C21" s="25">
        <v>208</v>
      </c>
      <c r="D21" s="26">
        <v>32.799999999999997</v>
      </c>
      <c r="E21" s="26"/>
      <c r="F21" s="24" t="s">
        <v>19</v>
      </c>
      <c r="G21" s="43" t="s">
        <v>28</v>
      </c>
    </row>
    <row r="22" spans="2:7" x14ac:dyDescent="0.25">
      <c r="B22" s="24" t="s">
        <v>29</v>
      </c>
      <c r="C22" s="25">
        <v>208</v>
      </c>
      <c r="D22" s="26">
        <v>13</v>
      </c>
      <c r="E22" s="26"/>
      <c r="F22" s="24" t="s">
        <v>19</v>
      </c>
      <c r="G22" s="43" t="s">
        <v>30</v>
      </c>
    </row>
    <row r="23" spans="2:7" ht="60" x14ac:dyDescent="0.25">
      <c r="B23" s="24" t="s">
        <v>31</v>
      </c>
      <c r="C23" s="25">
        <v>322</v>
      </c>
      <c r="D23" s="26">
        <v>66.900000000000006</v>
      </c>
      <c r="E23" s="26"/>
      <c r="F23" s="24" t="s">
        <v>19</v>
      </c>
      <c r="G23" s="43" t="s">
        <v>32</v>
      </c>
    </row>
    <row r="24" spans="2:7" x14ac:dyDescent="0.25">
      <c r="B24" s="24" t="s">
        <v>33</v>
      </c>
      <c r="C24" s="25"/>
      <c r="D24" s="26">
        <v>127.3</v>
      </c>
      <c r="E24" s="26">
        <v>20.9</v>
      </c>
      <c r="F24" s="24" t="s">
        <v>19</v>
      </c>
      <c r="G24" s="24" t="s">
        <v>34</v>
      </c>
    </row>
    <row r="25" spans="2:7" x14ac:dyDescent="0.25">
      <c r="B25" s="24" t="s">
        <v>35</v>
      </c>
      <c r="C25" s="25"/>
      <c r="D25" s="26">
        <v>160</v>
      </c>
      <c r="E25" s="26">
        <v>20</v>
      </c>
      <c r="F25" s="24" t="s">
        <v>19</v>
      </c>
      <c r="G25" s="24" t="s">
        <v>34</v>
      </c>
    </row>
    <row r="26" spans="2:7" x14ac:dyDescent="0.25">
      <c r="B26" s="34"/>
      <c r="D26" s="28">
        <f>SUM(D11:D25)</f>
        <v>626.09999999999991</v>
      </c>
      <c r="E26" s="28">
        <f>SUM(E11:E25)</f>
        <v>199.5</v>
      </c>
      <c r="F26" s="27"/>
    </row>
    <row r="27" spans="2:7" x14ac:dyDescent="0.25">
      <c r="B27" s="27"/>
      <c r="D27" s="28"/>
      <c r="E27" s="27"/>
      <c r="F27" s="27"/>
    </row>
    <row r="28" spans="2:7" x14ac:dyDescent="0.25">
      <c r="C28" s="29"/>
      <c r="D28" s="29"/>
      <c r="E28" s="30"/>
      <c r="F28" s="30"/>
    </row>
    <row r="29" spans="2:7" x14ac:dyDescent="0.25">
      <c r="B29" s="27"/>
      <c r="E29" s="27"/>
      <c r="F29" s="27"/>
    </row>
    <row r="30" spans="2:7" x14ac:dyDescent="0.25">
      <c r="B30" s="27"/>
      <c r="E30" s="27"/>
      <c r="F30" s="27"/>
    </row>
    <row r="31" spans="2:7" x14ac:dyDescent="0.25">
      <c r="B31" s="27"/>
      <c r="E31" s="27"/>
      <c r="F31" s="27"/>
    </row>
    <row r="32" spans="2:7" x14ac:dyDescent="0.25">
      <c r="B32" s="27"/>
      <c r="E32" s="27"/>
      <c r="F32" s="27"/>
    </row>
    <row r="33" spans="5:6" x14ac:dyDescent="0.25">
      <c r="E33" s="27"/>
      <c r="F33" s="27"/>
    </row>
    <row r="34" spans="5:6" x14ac:dyDescent="0.25">
      <c r="E34" s="27"/>
      <c r="F34" s="27"/>
    </row>
    <row r="35" spans="5:6" x14ac:dyDescent="0.25">
      <c r="E35" s="31"/>
      <c r="F35" s="31"/>
    </row>
    <row r="36" spans="5:6" x14ac:dyDescent="0.25">
      <c r="E36" s="31"/>
      <c r="F36" s="31"/>
    </row>
    <row r="37" spans="5:6" x14ac:dyDescent="0.25">
      <c r="E37" s="31"/>
      <c r="F37" s="31"/>
    </row>
    <row r="38" spans="5:6" x14ac:dyDescent="0.25">
      <c r="E38" s="31"/>
      <c r="F38" s="31"/>
    </row>
    <row r="39" spans="5:6" x14ac:dyDescent="0.25">
      <c r="E39" s="31"/>
      <c r="F39" s="31"/>
    </row>
  </sheetData>
  <mergeCells count="1"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2"/>
  <sheetViews>
    <sheetView workbookViewId="0">
      <selection activeCell="B7" sqref="B7"/>
    </sheetView>
  </sheetViews>
  <sheetFormatPr defaultRowHeight="15" x14ac:dyDescent="0.25"/>
  <cols>
    <col min="1" max="1" width="6" style="17" customWidth="1"/>
    <col min="2" max="2" width="104.5" style="17" customWidth="1"/>
    <col min="3" max="3" width="25.83203125" style="17" customWidth="1"/>
    <col min="4" max="4" width="40.33203125" style="17" customWidth="1"/>
    <col min="5" max="7" width="8.83203125" style="17"/>
    <col min="8" max="257" width="8.83203125" style="4"/>
    <col min="258" max="258" width="60.1640625" style="4" customWidth="1"/>
    <col min="259" max="259" width="31.5" style="4" customWidth="1"/>
    <col min="260" max="260" width="27.5" style="4" customWidth="1"/>
    <col min="261" max="513" width="8.83203125" style="4"/>
    <col min="514" max="514" width="60.1640625" style="4" customWidth="1"/>
    <col min="515" max="515" width="31.5" style="4" customWidth="1"/>
    <col min="516" max="516" width="27.5" style="4" customWidth="1"/>
    <col min="517" max="769" width="8.83203125" style="4"/>
    <col min="770" max="770" width="60.1640625" style="4" customWidth="1"/>
    <col min="771" max="771" width="31.5" style="4" customWidth="1"/>
    <col min="772" max="772" width="27.5" style="4" customWidth="1"/>
    <col min="773" max="1025" width="8.83203125" style="4"/>
    <col min="1026" max="1026" width="60.1640625" style="4" customWidth="1"/>
    <col min="1027" max="1027" width="31.5" style="4" customWidth="1"/>
    <col min="1028" max="1028" width="27.5" style="4" customWidth="1"/>
    <col min="1029" max="1281" width="8.83203125" style="4"/>
    <col min="1282" max="1282" width="60.1640625" style="4" customWidth="1"/>
    <col min="1283" max="1283" width="31.5" style="4" customWidth="1"/>
    <col min="1284" max="1284" width="27.5" style="4" customWidth="1"/>
    <col min="1285" max="1537" width="8.83203125" style="4"/>
    <col min="1538" max="1538" width="60.1640625" style="4" customWidth="1"/>
    <col min="1539" max="1539" width="31.5" style="4" customWidth="1"/>
    <col min="1540" max="1540" width="27.5" style="4" customWidth="1"/>
    <col min="1541" max="1793" width="8.83203125" style="4"/>
    <col min="1794" max="1794" width="60.1640625" style="4" customWidth="1"/>
    <col min="1795" max="1795" width="31.5" style="4" customWidth="1"/>
    <col min="1796" max="1796" width="27.5" style="4" customWidth="1"/>
    <col min="1797" max="2049" width="8.83203125" style="4"/>
    <col min="2050" max="2050" width="60.1640625" style="4" customWidth="1"/>
    <col min="2051" max="2051" width="31.5" style="4" customWidth="1"/>
    <col min="2052" max="2052" width="27.5" style="4" customWidth="1"/>
    <col min="2053" max="2305" width="8.83203125" style="4"/>
    <col min="2306" max="2306" width="60.1640625" style="4" customWidth="1"/>
    <col min="2307" max="2307" width="31.5" style="4" customWidth="1"/>
    <col min="2308" max="2308" width="27.5" style="4" customWidth="1"/>
    <col min="2309" max="2561" width="8.83203125" style="4"/>
    <col min="2562" max="2562" width="60.1640625" style="4" customWidth="1"/>
    <col min="2563" max="2563" width="31.5" style="4" customWidth="1"/>
    <col min="2564" max="2564" width="27.5" style="4" customWidth="1"/>
    <col min="2565" max="2817" width="8.83203125" style="4"/>
    <col min="2818" max="2818" width="60.1640625" style="4" customWidth="1"/>
    <col min="2819" max="2819" width="31.5" style="4" customWidth="1"/>
    <col min="2820" max="2820" width="27.5" style="4" customWidth="1"/>
    <col min="2821" max="3073" width="8.83203125" style="4"/>
    <col min="3074" max="3074" width="60.1640625" style="4" customWidth="1"/>
    <col min="3075" max="3075" width="31.5" style="4" customWidth="1"/>
    <col min="3076" max="3076" width="27.5" style="4" customWidth="1"/>
    <col min="3077" max="3329" width="8.83203125" style="4"/>
    <col min="3330" max="3330" width="60.1640625" style="4" customWidth="1"/>
    <col min="3331" max="3331" width="31.5" style="4" customWidth="1"/>
    <col min="3332" max="3332" width="27.5" style="4" customWidth="1"/>
    <col min="3333" max="3585" width="8.83203125" style="4"/>
    <col min="3586" max="3586" width="60.1640625" style="4" customWidth="1"/>
    <col min="3587" max="3587" width="31.5" style="4" customWidth="1"/>
    <col min="3588" max="3588" width="27.5" style="4" customWidth="1"/>
    <col min="3589" max="3841" width="8.83203125" style="4"/>
    <col min="3842" max="3842" width="60.1640625" style="4" customWidth="1"/>
    <col min="3843" max="3843" width="31.5" style="4" customWidth="1"/>
    <col min="3844" max="3844" width="27.5" style="4" customWidth="1"/>
    <col min="3845" max="4097" width="8.83203125" style="4"/>
    <col min="4098" max="4098" width="60.1640625" style="4" customWidth="1"/>
    <col min="4099" max="4099" width="31.5" style="4" customWidth="1"/>
    <col min="4100" max="4100" width="27.5" style="4" customWidth="1"/>
    <col min="4101" max="4353" width="8.83203125" style="4"/>
    <col min="4354" max="4354" width="60.1640625" style="4" customWidth="1"/>
    <col min="4355" max="4355" width="31.5" style="4" customWidth="1"/>
    <col min="4356" max="4356" width="27.5" style="4" customWidth="1"/>
    <col min="4357" max="4609" width="8.83203125" style="4"/>
    <col min="4610" max="4610" width="60.1640625" style="4" customWidth="1"/>
    <col min="4611" max="4611" width="31.5" style="4" customWidth="1"/>
    <col min="4612" max="4612" width="27.5" style="4" customWidth="1"/>
    <col min="4613" max="4865" width="8.83203125" style="4"/>
    <col min="4866" max="4866" width="60.1640625" style="4" customWidth="1"/>
    <col min="4867" max="4867" width="31.5" style="4" customWidth="1"/>
    <col min="4868" max="4868" width="27.5" style="4" customWidth="1"/>
    <col min="4869" max="5121" width="8.83203125" style="4"/>
    <col min="5122" max="5122" width="60.1640625" style="4" customWidth="1"/>
    <col min="5123" max="5123" width="31.5" style="4" customWidth="1"/>
    <col min="5124" max="5124" width="27.5" style="4" customWidth="1"/>
    <col min="5125" max="5377" width="8.83203125" style="4"/>
    <col min="5378" max="5378" width="60.1640625" style="4" customWidth="1"/>
    <col min="5379" max="5379" width="31.5" style="4" customWidth="1"/>
    <col min="5380" max="5380" width="27.5" style="4" customWidth="1"/>
    <col min="5381" max="5633" width="8.83203125" style="4"/>
    <col min="5634" max="5634" width="60.1640625" style="4" customWidth="1"/>
    <col min="5635" max="5635" width="31.5" style="4" customWidth="1"/>
    <col min="5636" max="5636" width="27.5" style="4" customWidth="1"/>
    <col min="5637" max="5889" width="8.83203125" style="4"/>
    <col min="5890" max="5890" width="60.1640625" style="4" customWidth="1"/>
    <col min="5891" max="5891" width="31.5" style="4" customWidth="1"/>
    <col min="5892" max="5892" width="27.5" style="4" customWidth="1"/>
    <col min="5893" max="6145" width="8.83203125" style="4"/>
    <col min="6146" max="6146" width="60.1640625" style="4" customWidth="1"/>
    <col min="6147" max="6147" width="31.5" style="4" customWidth="1"/>
    <col min="6148" max="6148" width="27.5" style="4" customWidth="1"/>
    <col min="6149" max="6401" width="8.83203125" style="4"/>
    <col min="6402" max="6402" width="60.1640625" style="4" customWidth="1"/>
    <col min="6403" max="6403" width="31.5" style="4" customWidth="1"/>
    <col min="6404" max="6404" width="27.5" style="4" customWidth="1"/>
    <col min="6405" max="6657" width="8.83203125" style="4"/>
    <col min="6658" max="6658" width="60.1640625" style="4" customWidth="1"/>
    <col min="6659" max="6659" width="31.5" style="4" customWidth="1"/>
    <col min="6660" max="6660" width="27.5" style="4" customWidth="1"/>
    <col min="6661" max="6913" width="8.83203125" style="4"/>
    <col min="6914" max="6914" width="60.1640625" style="4" customWidth="1"/>
    <col min="6915" max="6915" width="31.5" style="4" customWidth="1"/>
    <col min="6916" max="6916" width="27.5" style="4" customWidth="1"/>
    <col min="6917" max="7169" width="8.83203125" style="4"/>
    <col min="7170" max="7170" width="60.1640625" style="4" customWidth="1"/>
    <col min="7171" max="7171" width="31.5" style="4" customWidth="1"/>
    <col min="7172" max="7172" width="27.5" style="4" customWidth="1"/>
    <col min="7173" max="7425" width="8.83203125" style="4"/>
    <col min="7426" max="7426" width="60.1640625" style="4" customWidth="1"/>
    <col min="7427" max="7427" width="31.5" style="4" customWidth="1"/>
    <col min="7428" max="7428" width="27.5" style="4" customWidth="1"/>
    <col min="7429" max="7681" width="8.83203125" style="4"/>
    <col min="7682" max="7682" width="60.1640625" style="4" customWidth="1"/>
    <col min="7683" max="7683" width="31.5" style="4" customWidth="1"/>
    <col min="7684" max="7684" width="27.5" style="4" customWidth="1"/>
    <col min="7685" max="7937" width="8.83203125" style="4"/>
    <col min="7938" max="7938" width="60.1640625" style="4" customWidth="1"/>
    <col min="7939" max="7939" width="31.5" style="4" customWidth="1"/>
    <col min="7940" max="7940" width="27.5" style="4" customWidth="1"/>
    <col min="7941" max="8193" width="8.83203125" style="4"/>
    <col min="8194" max="8194" width="60.1640625" style="4" customWidth="1"/>
    <col min="8195" max="8195" width="31.5" style="4" customWidth="1"/>
    <col min="8196" max="8196" width="27.5" style="4" customWidth="1"/>
    <col min="8197" max="8449" width="8.83203125" style="4"/>
    <col min="8450" max="8450" width="60.1640625" style="4" customWidth="1"/>
    <col min="8451" max="8451" width="31.5" style="4" customWidth="1"/>
    <col min="8452" max="8452" width="27.5" style="4" customWidth="1"/>
    <col min="8453" max="8705" width="8.83203125" style="4"/>
    <col min="8706" max="8706" width="60.1640625" style="4" customWidth="1"/>
    <col min="8707" max="8707" width="31.5" style="4" customWidth="1"/>
    <col min="8708" max="8708" width="27.5" style="4" customWidth="1"/>
    <col min="8709" max="8961" width="8.83203125" style="4"/>
    <col min="8962" max="8962" width="60.1640625" style="4" customWidth="1"/>
    <col min="8963" max="8963" width="31.5" style="4" customWidth="1"/>
    <col min="8964" max="8964" width="27.5" style="4" customWidth="1"/>
    <col min="8965" max="9217" width="8.83203125" style="4"/>
    <col min="9218" max="9218" width="60.1640625" style="4" customWidth="1"/>
    <col min="9219" max="9219" width="31.5" style="4" customWidth="1"/>
    <col min="9220" max="9220" width="27.5" style="4" customWidth="1"/>
    <col min="9221" max="9473" width="8.83203125" style="4"/>
    <col min="9474" max="9474" width="60.1640625" style="4" customWidth="1"/>
    <col min="9475" max="9475" width="31.5" style="4" customWidth="1"/>
    <col min="9476" max="9476" width="27.5" style="4" customWidth="1"/>
    <col min="9477" max="9729" width="8.83203125" style="4"/>
    <col min="9730" max="9730" width="60.1640625" style="4" customWidth="1"/>
    <col min="9731" max="9731" width="31.5" style="4" customWidth="1"/>
    <col min="9732" max="9732" width="27.5" style="4" customWidth="1"/>
    <col min="9733" max="9985" width="8.83203125" style="4"/>
    <col min="9986" max="9986" width="60.1640625" style="4" customWidth="1"/>
    <col min="9987" max="9987" width="31.5" style="4" customWidth="1"/>
    <col min="9988" max="9988" width="27.5" style="4" customWidth="1"/>
    <col min="9989" max="10241" width="8.83203125" style="4"/>
    <col min="10242" max="10242" width="60.1640625" style="4" customWidth="1"/>
    <col min="10243" max="10243" width="31.5" style="4" customWidth="1"/>
    <col min="10244" max="10244" width="27.5" style="4" customWidth="1"/>
    <col min="10245" max="10497" width="8.83203125" style="4"/>
    <col min="10498" max="10498" width="60.1640625" style="4" customWidth="1"/>
    <col min="10499" max="10499" width="31.5" style="4" customWidth="1"/>
    <col min="10500" max="10500" width="27.5" style="4" customWidth="1"/>
    <col min="10501" max="10753" width="8.83203125" style="4"/>
    <col min="10754" max="10754" width="60.1640625" style="4" customWidth="1"/>
    <col min="10755" max="10755" width="31.5" style="4" customWidth="1"/>
    <col min="10756" max="10756" width="27.5" style="4" customWidth="1"/>
    <col min="10757" max="11009" width="8.83203125" style="4"/>
    <col min="11010" max="11010" width="60.1640625" style="4" customWidth="1"/>
    <col min="11011" max="11011" width="31.5" style="4" customWidth="1"/>
    <col min="11012" max="11012" width="27.5" style="4" customWidth="1"/>
    <col min="11013" max="11265" width="8.83203125" style="4"/>
    <col min="11266" max="11266" width="60.1640625" style="4" customWidth="1"/>
    <col min="11267" max="11267" width="31.5" style="4" customWidth="1"/>
    <col min="11268" max="11268" width="27.5" style="4" customWidth="1"/>
    <col min="11269" max="11521" width="8.83203125" style="4"/>
    <col min="11522" max="11522" width="60.1640625" style="4" customWidth="1"/>
    <col min="11523" max="11523" width="31.5" style="4" customWidth="1"/>
    <col min="11524" max="11524" width="27.5" style="4" customWidth="1"/>
    <col min="11525" max="11777" width="8.83203125" style="4"/>
    <col min="11778" max="11778" width="60.1640625" style="4" customWidth="1"/>
    <col min="11779" max="11779" width="31.5" style="4" customWidth="1"/>
    <col min="11780" max="11780" width="27.5" style="4" customWidth="1"/>
    <col min="11781" max="12033" width="8.83203125" style="4"/>
    <col min="12034" max="12034" width="60.1640625" style="4" customWidth="1"/>
    <col min="12035" max="12035" width="31.5" style="4" customWidth="1"/>
    <col min="12036" max="12036" width="27.5" style="4" customWidth="1"/>
    <col min="12037" max="12289" width="8.83203125" style="4"/>
    <col min="12290" max="12290" width="60.1640625" style="4" customWidth="1"/>
    <col min="12291" max="12291" width="31.5" style="4" customWidth="1"/>
    <col min="12292" max="12292" width="27.5" style="4" customWidth="1"/>
    <col min="12293" max="12545" width="8.83203125" style="4"/>
    <col min="12546" max="12546" width="60.1640625" style="4" customWidth="1"/>
    <col min="12547" max="12547" width="31.5" style="4" customWidth="1"/>
    <col min="12548" max="12548" width="27.5" style="4" customWidth="1"/>
    <col min="12549" max="12801" width="8.83203125" style="4"/>
    <col min="12802" max="12802" width="60.1640625" style="4" customWidth="1"/>
    <col min="12803" max="12803" width="31.5" style="4" customWidth="1"/>
    <col min="12804" max="12804" width="27.5" style="4" customWidth="1"/>
    <col min="12805" max="13057" width="8.83203125" style="4"/>
    <col min="13058" max="13058" width="60.1640625" style="4" customWidth="1"/>
    <col min="13059" max="13059" width="31.5" style="4" customWidth="1"/>
    <col min="13060" max="13060" width="27.5" style="4" customWidth="1"/>
    <col min="13061" max="13313" width="8.83203125" style="4"/>
    <col min="13314" max="13314" width="60.1640625" style="4" customWidth="1"/>
    <col min="13315" max="13315" width="31.5" style="4" customWidth="1"/>
    <col min="13316" max="13316" width="27.5" style="4" customWidth="1"/>
    <col min="13317" max="13569" width="8.83203125" style="4"/>
    <col min="13570" max="13570" width="60.1640625" style="4" customWidth="1"/>
    <col min="13571" max="13571" width="31.5" style="4" customWidth="1"/>
    <col min="13572" max="13572" width="27.5" style="4" customWidth="1"/>
    <col min="13573" max="13825" width="8.83203125" style="4"/>
    <col min="13826" max="13826" width="60.1640625" style="4" customWidth="1"/>
    <col min="13827" max="13827" width="31.5" style="4" customWidth="1"/>
    <col min="13828" max="13828" width="27.5" style="4" customWidth="1"/>
    <col min="13829" max="14081" width="8.83203125" style="4"/>
    <col min="14082" max="14082" width="60.1640625" style="4" customWidth="1"/>
    <col min="14083" max="14083" width="31.5" style="4" customWidth="1"/>
    <col min="14084" max="14084" width="27.5" style="4" customWidth="1"/>
    <col min="14085" max="14337" width="8.83203125" style="4"/>
    <col min="14338" max="14338" width="60.1640625" style="4" customWidth="1"/>
    <col min="14339" max="14339" width="31.5" style="4" customWidth="1"/>
    <col min="14340" max="14340" width="27.5" style="4" customWidth="1"/>
    <col min="14341" max="14593" width="8.83203125" style="4"/>
    <col min="14594" max="14594" width="60.1640625" style="4" customWidth="1"/>
    <col min="14595" max="14595" width="31.5" style="4" customWidth="1"/>
    <col min="14596" max="14596" width="27.5" style="4" customWidth="1"/>
    <col min="14597" max="14849" width="8.83203125" style="4"/>
    <col min="14850" max="14850" width="60.1640625" style="4" customWidth="1"/>
    <col min="14851" max="14851" width="31.5" style="4" customWidth="1"/>
    <col min="14852" max="14852" width="27.5" style="4" customWidth="1"/>
    <col min="14853" max="15105" width="8.83203125" style="4"/>
    <col min="15106" max="15106" width="60.1640625" style="4" customWidth="1"/>
    <col min="15107" max="15107" width="31.5" style="4" customWidth="1"/>
    <col min="15108" max="15108" width="27.5" style="4" customWidth="1"/>
    <col min="15109" max="15361" width="8.83203125" style="4"/>
    <col min="15362" max="15362" width="60.1640625" style="4" customWidth="1"/>
    <col min="15363" max="15363" width="31.5" style="4" customWidth="1"/>
    <col min="15364" max="15364" width="27.5" style="4" customWidth="1"/>
    <col min="15365" max="15617" width="8.83203125" style="4"/>
    <col min="15618" max="15618" width="60.1640625" style="4" customWidth="1"/>
    <col min="15619" max="15619" width="31.5" style="4" customWidth="1"/>
    <col min="15620" max="15620" width="27.5" style="4" customWidth="1"/>
    <col min="15621" max="15873" width="8.83203125" style="4"/>
    <col min="15874" max="15874" width="60.1640625" style="4" customWidth="1"/>
    <col min="15875" max="15875" width="31.5" style="4" customWidth="1"/>
    <col min="15876" max="15876" width="27.5" style="4" customWidth="1"/>
    <col min="15877" max="16129" width="8.83203125" style="4"/>
    <col min="16130" max="16130" width="60.1640625" style="4" customWidth="1"/>
    <col min="16131" max="16131" width="31.5" style="4" customWidth="1"/>
    <col min="16132" max="16132" width="27.5" style="4" customWidth="1"/>
    <col min="16133" max="16384" width="8.83203125" style="4"/>
  </cols>
  <sheetData>
    <row r="2" spans="1:7" x14ac:dyDescent="0.25">
      <c r="A2" s="6" t="s">
        <v>1</v>
      </c>
      <c r="B2" s="7"/>
      <c r="C2" s="8"/>
    </row>
    <row r="3" spans="1:7" x14ac:dyDescent="0.25">
      <c r="A3" s="5"/>
      <c r="B3" s="9"/>
      <c r="C3" s="8"/>
    </row>
    <row r="4" spans="1:7" x14ac:dyDescent="0.25">
      <c r="A4" s="10" t="s">
        <v>0</v>
      </c>
      <c r="B4" s="8"/>
      <c r="C4" s="11"/>
    </row>
    <row r="5" spans="1:7" s="22" customFormat="1" x14ac:dyDescent="0.25">
      <c r="A5" s="20" t="s">
        <v>2</v>
      </c>
      <c r="B5" s="12" t="s">
        <v>3</v>
      </c>
      <c r="C5" s="12" t="s">
        <v>4</v>
      </c>
      <c r="D5" s="12" t="s">
        <v>61</v>
      </c>
      <c r="E5" s="21"/>
      <c r="F5" s="21"/>
      <c r="G5" s="21"/>
    </row>
    <row r="6" spans="1:7" ht="30" x14ac:dyDescent="0.25">
      <c r="A6" s="13">
        <v>1</v>
      </c>
      <c r="B6" s="39" t="s">
        <v>66</v>
      </c>
      <c r="C6" s="18"/>
      <c r="D6" s="19"/>
    </row>
    <row r="7" spans="1:7" x14ac:dyDescent="0.25">
      <c r="A7" s="13">
        <v>2</v>
      </c>
      <c r="B7" s="39" t="s">
        <v>68</v>
      </c>
      <c r="C7" s="18"/>
      <c r="D7" s="19"/>
    </row>
    <row r="8" spans="1:7" ht="30" x14ac:dyDescent="0.25">
      <c r="A8" s="13">
        <v>3</v>
      </c>
      <c r="B8" s="39" t="s">
        <v>67</v>
      </c>
      <c r="C8" s="18"/>
      <c r="D8" s="19"/>
    </row>
    <row r="9" spans="1:7" ht="45" x14ac:dyDescent="0.25">
      <c r="A9" s="13">
        <v>4</v>
      </c>
      <c r="B9" s="39" t="s">
        <v>5</v>
      </c>
      <c r="C9" s="18"/>
      <c r="D9" s="19"/>
    </row>
    <row r="10" spans="1:7" ht="30" x14ac:dyDescent="0.25">
      <c r="A10" s="13">
        <v>5</v>
      </c>
      <c r="B10" s="39" t="s">
        <v>63</v>
      </c>
      <c r="C10" s="18"/>
      <c r="D10" s="19"/>
    </row>
    <row r="12" spans="1:7" x14ac:dyDescent="0.25">
      <c r="B12" s="1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8"/>
  <sheetViews>
    <sheetView workbookViewId="0">
      <selection activeCell="B3" sqref="B3"/>
    </sheetView>
  </sheetViews>
  <sheetFormatPr defaultColWidth="9.33203125" defaultRowHeight="15" x14ac:dyDescent="0.2"/>
  <cols>
    <col min="1" max="1" width="3.83203125" style="1" customWidth="1"/>
    <col min="2" max="2" width="75.33203125" style="1" customWidth="1"/>
    <col min="3" max="3" width="22.33203125" style="1" customWidth="1"/>
    <col min="4" max="16384" width="9.33203125" style="1"/>
  </cols>
  <sheetData>
    <row r="2" spans="2:3" ht="18.75" x14ac:dyDescent="0.2">
      <c r="B2" s="38" t="s">
        <v>64</v>
      </c>
    </row>
    <row r="3" spans="2:3" x14ac:dyDescent="0.2">
      <c r="B3" s="41" t="s">
        <v>36</v>
      </c>
    </row>
    <row r="4" spans="2:3" x14ac:dyDescent="0.2">
      <c r="B4" s="43" t="s">
        <v>45</v>
      </c>
      <c r="C4" s="3"/>
    </row>
    <row r="5" spans="2:3" x14ac:dyDescent="0.2">
      <c r="B5" s="43" t="s">
        <v>51</v>
      </c>
      <c r="C5" s="3"/>
    </row>
    <row r="6" spans="2:3" ht="30" x14ac:dyDescent="0.2">
      <c r="B6" s="43" t="s">
        <v>46</v>
      </c>
      <c r="C6" s="3"/>
    </row>
    <row r="7" spans="2:3" x14ac:dyDescent="0.2">
      <c r="B7" s="43" t="s">
        <v>52</v>
      </c>
      <c r="C7" s="3"/>
    </row>
    <row r="8" spans="2:3" x14ac:dyDescent="0.2">
      <c r="B8" s="41" t="s">
        <v>37</v>
      </c>
      <c r="C8" s="3"/>
    </row>
    <row r="9" spans="2:3" x14ac:dyDescent="0.2">
      <c r="B9" s="40" t="s">
        <v>38</v>
      </c>
      <c r="C9" s="3"/>
    </row>
    <row r="10" spans="2:3" x14ac:dyDescent="0.2">
      <c r="B10" s="40" t="s">
        <v>47</v>
      </c>
      <c r="C10" s="3"/>
    </row>
    <row r="11" spans="2:3" x14ac:dyDescent="0.2">
      <c r="B11" s="40" t="s">
        <v>39</v>
      </c>
      <c r="C11" s="3"/>
    </row>
    <row r="12" spans="2:3" x14ac:dyDescent="0.2">
      <c r="B12" s="40" t="s">
        <v>48</v>
      </c>
      <c r="C12" s="3"/>
    </row>
    <row r="13" spans="2:3" x14ac:dyDescent="0.2">
      <c r="B13" s="40" t="s">
        <v>49</v>
      </c>
      <c r="C13" s="3"/>
    </row>
    <row r="14" spans="2:3" x14ac:dyDescent="0.2">
      <c r="B14" s="40" t="s">
        <v>40</v>
      </c>
      <c r="C14" s="3"/>
    </row>
    <row r="15" spans="2:3" x14ac:dyDescent="0.2">
      <c r="B15" s="40" t="s">
        <v>41</v>
      </c>
      <c r="C15" s="3"/>
    </row>
    <row r="16" spans="2:3" x14ac:dyDescent="0.2">
      <c r="B16" s="40" t="s">
        <v>42</v>
      </c>
      <c r="C16" s="3"/>
    </row>
    <row r="17" spans="2:3" x14ac:dyDescent="0.2">
      <c r="B17" s="40" t="s">
        <v>43</v>
      </c>
      <c r="C17" s="3"/>
    </row>
    <row r="18" spans="2:3" x14ac:dyDescent="0.2">
      <c r="B18" s="40" t="s">
        <v>44</v>
      </c>
      <c r="C18" s="3"/>
    </row>
  </sheetData>
  <pageMargins left="0.25" right="0.25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Вартість пропозиції</vt:lpstr>
      <vt:lpstr>Кваліфікаційні вимоги</vt:lpstr>
      <vt:lpstr>Концепція дизайн-проєкту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Яцина Людмила</cp:lastModifiedBy>
  <cp:lastPrinted>2025-02-25T15:20:59Z</cp:lastPrinted>
  <dcterms:created xsi:type="dcterms:W3CDTF">2025-02-20T09:25:48Z</dcterms:created>
  <dcterms:modified xsi:type="dcterms:W3CDTF">2025-10-09T08:41:13Z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2025-02-20T00:00:00Z</vt:filetime>
  </property>
  <property fmtid="{D5CDD505-2E9C-101B-9397-08002B2CF9AE}" pid="3" name="LastSaved">
    <vt:filetime>2025-02-20T00:00:00Z</vt:filetime>
  </property>
  <property fmtid="{D5CDD505-2E9C-101B-9397-08002B2CF9AE}" pid="4" name="Producer">
    <vt:lpwstr>iLovePDF</vt:lpwstr>
  </property>
</Properties>
</file>